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228"/>
  <workbookPr defaultThemeVersion="166925"/>
  <mc:AlternateContent xmlns:mc="http://schemas.openxmlformats.org/markup-compatibility/2006">
    <mc:Choice Requires="x15">
      <x15ac:absPath xmlns:x15ac="http://schemas.microsoft.com/office/spreadsheetml/2010/11/ac" url="https://cfoauk.sharepoint.com/sites/Programm/Shared Documents/Fire Standards Board/Implementation/"/>
    </mc:Choice>
  </mc:AlternateContent>
  <xr:revisionPtr revIDLastSave="22" documentId="8_{95352214-571F-4482-9CC0-017D5E83ECAC}" xr6:coauthVersionLast="47" xr6:coauthVersionMax="47" xr10:uidLastSave="{FA182EBF-EE43-446E-94CF-C9F708B7DE80}"/>
  <bookViews>
    <workbookView xWindow="-110" yWindow="-110" windowWidth="19420" windowHeight="12420" tabRatio="683" firstSheet="1" activeTab="2" xr2:uid="{FE4A2CF9-AE39-4085-B55D-B7C160E4415C}"/>
  </bookViews>
  <sheets>
    <sheet name="Lists" sheetId="6" state="hidden" r:id="rId1"/>
    <sheet name="Instructions" sheetId="24" r:id="rId2"/>
    <sheet name="Dashboard" sheetId="1" r:id="rId3"/>
    <sheet name="Criteria 1" sheetId="2" r:id="rId4"/>
    <sheet name="Criteria 2" sheetId="7" r:id="rId5"/>
    <sheet name="Criteria 3" sheetId="8" r:id="rId6"/>
    <sheet name="Criteria 4" sheetId="9" r:id="rId7"/>
    <sheet name="Criteria 5" sheetId="10" r:id="rId8"/>
    <sheet name="Criteria 6" sheetId="11" r:id="rId9"/>
    <sheet name="Criteria 7" sheetId="12" r:id="rId10"/>
    <sheet name="Criteria 8" sheetId="13" r:id="rId11"/>
    <sheet name="Criteria 9" sheetId="14" r:id="rId12"/>
    <sheet name="Criteria 10" sheetId="15" r:id="rId1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7" i="1" l="1"/>
  <c r="J17" i="1"/>
  <c r="K17" i="1"/>
  <c r="K20" i="1"/>
  <c r="J20" i="1"/>
  <c r="I20" i="1"/>
  <c r="H20" i="1"/>
  <c r="G20" i="1"/>
  <c r="F20" i="1"/>
  <c r="E20" i="1"/>
  <c r="D20" i="1"/>
  <c r="C20" i="1"/>
  <c r="K19" i="1"/>
  <c r="J19" i="1"/>
  <c r="I19" i="1"/>
  <c r="H19" i="1"/>
  <c r="G19" i="1"/>
  <c r="F19" i="1"/>
  <c r="E19" i="1"/>
  <c r="D19" i="1"/>
  <c r="C19" i="1"/>
  <c r="K18" i="1"/>
  <c r="J18" i="1"/>
  <c r="I18" i="1"/>
  <c r="H18" i="1"/>
  <c r="G18" i="1"/>
  <c r="F18" i="1"/>
  <c r="E18" i="1"/>
  <c r="D18" i="1"/>
  <c r="C18" i="1"/>
  <c r="H17" i="1"/>
  <c r="G17" i="1"/>
  <c r="F17" i="1"/>
  <c r="E17" i="1"/>
  <c r="D17" i="1"/>
  <c r="C17" i="1"/>
  <c r="K16" i="1"/>
  <c r="J16" i="1"/>
  <c r="I16" i="1"/>
  <c r="H16" i="1"/>
  <c r="G16" i="1"/>
  <c r="F16" i="1"/>
  <c r="E16" i="1"/>
  <c r="D16" i="1"/>
  <c r="C16" i="1"/>
  <c r="K15" i="1"/>
  <c r="J15" i="1"/>
  <c r="I15" i="1"/>
  <c r="H15" i="1"/>
  <c r="G15" i="1"/>
  <c r="F15" i="1"/>
  <c r="E15" i="1"/>
  <c r="D15" i="1"/>
  <c r="C15" i="1"/>
  <c r="K14" i="1"/>
  <c r="J14" i="1"/>
  <c r="I14" i="1"/>
  <c r="H14" i="1"/>
  <c r="G14" i="1"/>
  <c r="F14" i="1"/>
  <c r="E14" i="1"/>
  <c r="D14" i="1"/>
  <c r="C14" i="1"/>
  <c r="K13" i="1"/>
  <c r="J13" i="1"/>
  <c r="I13" i="1"/>
  <c r="H13" i="1"/>
  <c r="G13" i="1"/>
  <c r="F13" i="1"/>
  <c r="E13" i="1"/>
  <c r="D13" i="1"/>
  <c r="C13" i="1"/>
  <c r="K12" i="1"/>
  <c r="J12" i="1"/>
  <c r="I12" i="1"/>
  <c r="H12" i="1"/>
  <c r="G12" i="1"/>
  <c r="F12" i="1"/>
  <c r="E12" i="1"/>
  <c r="D12" i="1"/>
  <c r="C12" i="1"/>
  <c r="K11" i="1"/>
  <c r="J11" i="1"/>
  <c r="I11" i="1"/>
  <c r="H11" i="1"/>
  <c r="G11" i="1"/>
  <c r="F11" i="1"/>
  <c r="E11" i="1"/>
  <c r="D11" i="1"/>
  <c r="C11" i="1"/>
  <c r="D2" i="15"/>
  <c r="D2" i="14"/>
  <c r="D2" i="13"/>
  <c r="D2" i="12"/>
  <c r="D2" i="11"/>
  <c r="D2" i="10"/>
  <c r="D2" i="9"/>
  <c r="D2" i="8"/>
  <c r="D2" i="7"/>
  <c r="D2" i="2"/>
  <c r="H21" i="1" l="1"/>
  <c r="G21" i="1"/>
  <c r="F21" i="1"/>
  <c r="E21" i="1"/>
  <c r="D21" i="1"/>
  <c r="C21" i="1"/>
  <c r="M8" i="6"/>
  <c r="L8" i="6"/>
  <c r="K8" i="6"/>
  <c r="J8" i="6"/>
  <c r="I8" i="6"/>
  <c r="F8" i="6"/>
  <c r="D8" i="6"/>
  <c r="E10" i="6" l="1"/>
  <c r="E12" i="6"/>
  <c r="E11" i="6"/>
  <c r="K21" i="1"/>
  <c r="I21" i="1"/>
  <c r="J21" i="1"/>
  <c r="H8" i="6"/>
  <c r="G8" i="6"/>
  <c r="E8" i="6"/>
</calcChain>
</file>

<file path=xl/sharedStrings.xml><?xml version="1.0" encoding="utf-8"?>
<sst xmlns="http://schemas.openxmlformats.org/spreadsheetml/2006/main" count="248" uniqueCount="152">
  <si>
    <t>Priority</t>
  </si>
  <si>
    <t>Impact</t>
  </si>
  <si>
    <t>Compliance</t>
  </si>
  <si>
    <t>High</t>
  </si>
  <si>
    <t>Fully Compliant</t>
  </si>
  <si>
    <t>Medium</t>
  </si>
  <si>
    <t>Partially Compliant</t>
  </si>
  <si>
    <t>Low</t>
  </si>
  <si>
    <t>Non Compliant</t>
  </si>
  <si>
    <t>Criteria 1</t>
  </si>
  <si>
    <t>Criteria 2</t>
  </si>
  <si>
    <t>Criteria 3</t>
  </si>
  <si>
    <t>Criteria 4</t>
  </si>
  <si>
    <t>Criteria 5</t>
  </si>
  <si>
    <t>Criteria 6</t>
  </si>
  <si>
    <t>Criteria 7</t>
  </si>
  <si>
    <t>Criteria 8</t>
  </si>
  <si>
    <t>Criteria 9</t>
  </si>
  <si>
    <t>Criteria 10</t>
  </si>
  <si>
    <t>Partial Compliant</t>
  </si>
  <si>
    <t>Non compliant</t>
  </si>
  <si>
    <t>Please fill in the contact details below:</t>
  </si>
  <si>
    <t>Overall Compliance with Standard</t>
  </si>
  <si>
    <t>Fire and Rescue Service</t>
  </si>
  <si>
    <t>Contact Name</t>
  </si>
  <si>
    <t>Contact Email Address</t>
  </si>
  <si>
    <t>Contact Phone Number</t>
  </si>
  <si>
    <t>Criteria</t>
  </si>
  <si>
    <t>Description</t>
  </si>
  <si>
    <t>Partically Compliant</t>
  </si>
  <si>
    <t>Chart</t>
  </si>
  <si>
    <r>
      <rPr>
        <b/>
        <sz val="11"/>
        <color theme="1"/>
        <rFont val="Calibri"/>
        <family val="2"/>
        <scheme val="minor"/>
      </rPr>
      <t>A fire and rescue service must:</t>
    </r>
    <r>
      <rPr>
        <sz val="11"/>
        <color theme="1"/>
        <rFont val="Calibri"/>
        <family val="2"/>
        <scheme val="minor"/>
      </rPr>
      <t xml:space="preserve">
i. Adopt and embed the Core Code to demonstrate that the service is fully committed and compliant at both an individual and corporate level</t>
    </r>
  </si>
  <si>
    <t>ii. Ensure the attitudes, professional behaviours and conduct described within the core code are reflected in its decision-making, policies, procedures, processes, and associated guidance that govern how the service manages and supports its workforce</t>
  </si>
  <si>
    <t>iii. Provide training and support to all those who work for, or on behalf of, a service to achieve their understanding of the Core Code and an appreciation of their responsibilities in adhering to it</t>
  </si>
  <si>
    <t>iv. Not detract from the Core Code</t>
  </si>
  <si>
    <r>
      <rPr>
        <b/>
        <sz val="11"/>
        <color theme="1"/>
        <rFont val="Calibri"/>
        <family val="2"/>
        <scheme val="minor"/>
      </rPr>
      <t>Those who lead services and those who work for, or on behalf of, the service must</t>
    </r>
    <r>
      <rPr>
        <sz val="11"/>
        <color theme="1"/>
        <rFont val="Calibri"/>
        <family val="2"/>
        <scheme val="minor"/>
      </rPr>
      <t>: 
i. Understand, respect, and follow the principles of the Core Code and demonstrate this by their commitment to it and their responsibility for upholding it</t>
    </r>
  </si>
  <si>
    <t>ii. Conduct themselves in accordance with the Core Code</t>
  </si>
  <si>
    <r>
      <rPr>
        <b/>
        <sz val="11"/>
        <color theme="1"/>
        <rFont val="Calibri"/>
        <family val="2"/>
        <scheme val="minor"/>
      </rPr>
      <t xml:space="preserve">Those responsible for the governance of fire and rescue services, whilst complying with their own ethical codes must:
</t>
    </r>
    <r>
      <rPr>
        <sz val="11"/>
        <color theme="1"/>
        <rFont val="Calibri"/>
        <family val="2"/>
        <scheme val="minor"/>
      </rPr>
      <t>i. hold the Chief Fire Officer to account for the implementation of the Core Code at a local level</t>
    </r>
    <r>
      <rPr>
        <b/>
        <sz val="11"/>
        <color theme="1"/>
        <rFont val="Calibri"/>
        <family val="2"/>
        <scheme val="minor"/>
      </rPr>
      <t xml:space="preserve">
</t>
    </r>
  </si>
  <si>
    <t>ii. Play a proactive role in challenging behaviour inconsistent with the Core Code</t>
  </si>
  <si>
    <t>iii. Ensure strategies, policies and performance measures are in place to promote and embed a positive and inclusive culture</t>
  </si>
  <si>
    <r>
      <rPr>
        <b/>
        <sz val="11"/>
        <color theme="1"/>
        <rFont val="Calibri"/>
        <family val="2"/>
        <scheme val="minor"/>
      </rPr>
      <t>A fire and rescue service should:</t>
    </r>
    <r>
      <rPr>
        <sz val="11"/>
        <color theme="1"/>
        <rFont val="Calibri"/>
        <family val="2"/>
        <scheme val="minor"/>
      </rPr>
      <t xml:space="preserve">
i. Designate a senior leader who is responsible for promoting the Core Code throughout the service and ensuring that all those who work for, or on behalf of, the service understand its contents and what is expected of them</t>
    </r>
  </si>
  <si>
    <t>Total</t>
  </si>
  <si>
    <t>A fire and rescue service must:
i. Adopt and embed the Core Code to demonstrate that the service is fully committed and compliant at both an individual and corporate level</t>
  </si>
  <si>
    <t>Work assigned to</t>
  </si>
  <si>
    <t>Projected date for completion</t>
  </si>
  <si>
    <t>Description of work needing to be done</t>
  </si>
  <si>
    <t>Evidence of Compliance</t>
  </si>
  <si>
    <t>Is FRS fully compliant with this Criteria?</t>
  </si>
  <si>
    <t>Task 1/1</t>
  </si>
  <si>
    <t>Task 1/2</t>
  </si>
  <si>
    <t>Task 1/3</t>
  </si>
  <si>
    <t>Task 1/4</t>
  </si>
  <si>
    <t>Task 1/5</t>
  </si>
  <si>
    <t>Task 1/6</t>
  </si>
  <si>
    <t>Task 1/7</t>
  </si>
  <si>
    <t>Task 1/8</t>
  </si>
  <si>
    <t>Task 1/9</t>
  </si>
  <si>
    <t>Task 1/10</t>
  </si>
  <si>
    <t>Task 1/11</t>
  </si>
  <si>
    <t>Task 2/1</t>
  </si>
  <si>
    <t>Task 2/2</t>
  </si>
  <si>
    <t>Task 2/3</t>
  </si>
  <si>
    <t>Task 2/4</t>
  </si>
  <si>
    <t>Task 2/5</t>
  </si>
  <si>
    <t>Task 2/6</t>
  </si>
  <si>
    <t>Task 2/7</t>
  </si>
  <si>
    <t>Task 2/8</t>
  </si>
  <si>
    <t>Task 2/9</t>
  </si>
  <si>
    <t>Task 2/10</t>
  </si>
  <si>
    <t>Task 3/1</t>
  </si>
  <si>
    <t>Task 3/2</t>
  </si>
  <si>
    <t>Task 3/3</t>
  </si>
  <si>
    <t>Task 3/4</t>
  </si>
  <si>
    <t>Task 3/5</t>
  </si>
  <si>
    <t>Task 3/6</t>
  </si>
  <si>
    <t>Task 3/7</t>
  </si>
  <si>
    <t>Task 3/8</t>
  </si>
  <si>
    <t>Task 3/9</t>
  </si>
  <si>
    <t>Task 3/10</t>
  </si>
  <si>
    <t>Task 4/1</t>
  </si>
  <si>
    <t>Task 4/2</t>
  </si>
  <si>
    <t>Task 4/3</t>
  </si>
  <si>
    <t>Task 4/4</t>
  </si>
  <si>
    <t>Task 4/5</t>
  </si>
  <si>
    <t>Task 4/6</t>
  </si>
  <si>
    <t>Task 4/7</t>
  </si>
  <si>
    <t>Task 4/8</t>
  </si>
  <si>
    <t>Task 4/9</t>
  </si>
  <si>
    <t>Task 4/10</t>
  </si>
  <si>
    <t>Those who lead services and those who work for, or on behalf of, the service must: 
i. Understand, respect, and follow the principles of the Core Code and demonstrate this by their commitment to it and their responsibility for upholding it</t>
  </si>
  <si>
    <t>Task 5/1</t>
  </si>
  <si>
    <t>Task 5/2</t>
  </si>
  <si>
    <t>Task 5/3</t>
  </si>
  <si>
    <t>Task 5/4</t>
  </si>
  <si>
    <t>Task 5/5</t>
  </si>
  <si>
    <t>Task 5/6</t>
  </si>
  <si>
    <t>Task 5/7</t>
  </si>
  <si>
    <t>Task 5/8</t>
  </si>
  <si>
    <t>Task 5/9</t>
  </si>
  <si>
    <t>Task 5/10</t>
  </si>
  <si>
    <t>Task 6/1</t>
  </si>
  <si>
    <t>Task 6/2</t>
  </si>
  <si>
    <t>Task 6/3</t>
  </si>
  <si>
    <t>Task 6/4</t>
  </si>
  <si>
    <t>Task 6/5</t>
  </si>
  <si>
    <t>Task 6/6</t>
  </si>
  <si>
    <t>Task 6/7</t>
  </si>
  <si>
    <t>Task 6/8</t>
  </si>
  <si>
    <t>Task 6/9</t>
  </si>
  <si>
    <t>Task 6/10</t>
  </si>
  <si>
    <t>Those responsible for the governance of fire and rescue services, whilst complying with their own ethical codes must:
i. hold the Chief Fire Officer to account for the implementation of the Core Code at a local level</t>
  </si>
  <si>
    <t>Task 7/1</t>
  </si>
  <si>
    <t>Task 7/2</t>
  </si>
  <si>
    <t>Task 7/3</t>
  </si>
  <si>
    <t>Task 7/4</t>
  </si>
  <si>
    <t>Task 7/5</t>
  </si>
  <si>
    <t>Task 7/6</t>
  </si>
  <si>
    <t>Task 7/7</t>
  </si>
  <si>
    <t>Task 7/8</t>
  </si>
  <si>
    <t>Task 7/9</t>
  </si>
  <si>
    <t>Task 7/10</t>
  </si>
  <si>
    <t>Task 8/1</t>
  </si>
  <si>
    <t>Task 8/2</t>
  </si>
  <si>
    <t>Task 8/3</t>
  </si>
  <si>
    <t>Task 8/4</t>
  </si>
  <si>
    <t>Task 8/5</t>
  </si>
  <si>
    <t>Task 8/6</t>
  </si>
  <si>
    <t>Task 8/7</t>
  </si>
  <si>
    <t>Task 8/8</t>
  </si>
  <si>
    <t>Task 8/9</t>
  </si>
  <si>
    <t>Task 8/10</t>
  </si>
  <si>
    <t>Task 9/1</t>
  </si>
  <si>
    <t>Task 9/2</t>
  </si>
  <si>
    <t>Task 9/3</t>
  </si>
  <si>
    <t>Task 9/4</t>
  </si>
  <si>
    <t>Task 9/5</t>
  </si>
  <si>
    <t>Task 9/6</t>
  </si>
  <si>
    <t>Task 9/7</t>
  </si>
  <si>
    <t>Task 9/8</t>
  </si>
  <si>
    <t>Task 9/9</t>
  </si>
  <si>
    <t>Task 9/10</t>
  </si>
  <si>
    <t>A fire and rescue service should:
i. Designate a senior leader who is responsible for promoting the Core Code throughout the service and ensuring that all those who work for, or on behalf of, the service understand its contents and what is expected of the</t>
  </si>
  <si>
    <t>Task 10/1</t>
  </si>
  <si>
    <t>Task 10/2</t>
  </si>
  <si>
    <t>Task 10/3</t>
  </si>
  <si>
    <t>Task 10/4</t>
  </si>
  <si>
    <t>Task 10/5</t>
  </si>
  <si>
    <t>Task 10/6</t>
  </si>
  <si>
    <t>Task 10/7</t>
  </si>
  <si>
    <t>Task 10/8</t>
  </si>
  <si>
    <t>Task 10/9</t>
  </si>
  <si>
    <t>Task 10/10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</si>
</sst>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b/>
      <sz val="11"/>
      <color theme="1"/>
      <name val="Calibri"/>
      <family val="2"/>
      <scheme val="minor"/>
    </font>
    <font>
      <sz val="8"/>
      <name val="Calibri"/>
      <family val="2"/>
      <scheme val="minor"/>
    </font>
    <font>
      <b/>
      <sz val="11"/>
      <name val="Calibri"/>
      <family val="2"/>
      <scheme val="minor"/>
    </font>
    <font>
      <b/>
      <sz val="10"/>
      <color theme="1"/>
      <name val="Calibri"/>
      <family val="2"/>
      <scheme val="minor"/>
    </font>
    <font>
      <b/>
      <sz val="12"/>
      <color theme="0"/>
      <name val="Arial"/>
      <family val="2"/>
    </font>
    <font>
      <sz val="10"/>
      <name val="Arial"/>
      <family val="2"/>
    </font>
    <font>
      <b/>
      <sz val="10"/>
      <name val="Arial"/>
      <family val="2"/>
    </font>
  </fonts>
  <fills count="16">
    <fill>
      <patternFill patternType="none"/>
    </fill>
    <fill>
      <patternFill patternType="gray125"/>
    </fill>
    <fill>
      <patternFill patternType="solid">
        <fgColor theme="4" tint="0.79998168889431442"/>
        <bgColor indexed="64"/>
      </patternFill>
    </fill>
    <fill>
      <patternFill patternType="solid">
        <fgColor rgb="FFFF3300"/>
        <bgColor indexed="64"/>
      </patternFill>
    </fill>
    <fill>
      <patternFill patternType="solid">
        <fgColor rgb="FFFFC000"/>
        <bgColor indexed="64"/>
      </patternFill>
    </fill>
    <fill>
      <patternFill patternType="solid">
        <fgColor rgb="FF92D050"/>
        <bgColor indexed="64"/>
      </patternFill>
    </fill>
    <fill>
      <patternFill patternType="solid">
        <fgColor theme="9" tint="0.59999389629810485"/>
        <bgColor indexed="64"/>
      </patternFill>
    </fill>
    <fill>
      <patternFill patternType="solid">
        <fgColor theme="7" tint="0.79998168889431442"/>
        <bgColor indexed="64"/>
      </patternFill>
    </fill>
    <fill>
      <patternFill patternType="solid">
        <fgColor rgb="FFFFCCFF"/>
        <bgColor indexed="64"/>
      </patternFill>
    </fill>
    <fill>
      <patternFill patternType="solid">
        <fgColor theme="4"/>
        <bgColor indexed="64"/>
      </patternFill>
    </fill>
    <fill>
      <patternFill patternType="solid">
        <fgColor rgb="FFB9DEFF"/>
        <bgColor indexed="64"/>
      </patternFill>
    </fill>
    <fill>
      <patternFill patternType="solid">
        <fgColor theme="4" tint="0.79998168889431442"/>
        <bgColor theme="4" tint="0.79998168889431442"/>
      </patternFill>
    </fill>
    <fill>
      <patternFill patternType="solid">
        <fgColor theme="7" tint="0.59999389629810485"/>
        <bgColor indexed="64"/>
      </patternFill>
    </fill>
    <fill>
      <patternFill patternType="solid">
        <fgColor theme="0" tint="-0.249977111117893"/>
        <bgColor indexed="64"/>
      </patternFill>
    </fill>
    <fill>
      <patternFill patternType="solid">
        <fgColor theme="0" tint="-0.249977111117893"/>
        <bgColor theme="4" tint="0.79998168889431442"/>
      </patternFill>
    </fill>
    <fill>
      <patternFill patternType="solid">
        <fgColor rgb="FFFF0000"/>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thin">
        <color indexed="64"/>
      </top>
      <bottom/>
      <diagonal/>
    </border>
    <border>
      <left style="thin">
        <color indexed="64"/>
      </left>
      <right/>
      <top/>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thin">
        <color indexed="64"/>
      </left>
      <right style="thin">
        <color indexed="64"/>
      </right>
      <top/>
      <bottom/>
      <diagonal/>
    </border>
    <border>
      <left style="thin">
        <color indexed="64"/>
      </left>
      <right style="thin">
        <color indexed="64"/>
      </right>
      <top/>
      <bottom style="thin">
        <color rgb="FF000000"/>
      </bottom>
      <diagonal/>
    </border>
    <border>
      <left style="double">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s>
  <cellStyleXfs count="1">
    <xf numFmtId="0" fontId="0" fillId="0" borderId="0"/>
  </cellStyleXfs>
  <cellXfs count="106">
    <xf numFmtId="0" fontId="0" fillId="0" borderId="0" xfId="0"/>
    <xf numFmtId="0" fontId="1" fillId="0" borderId="0" xfId="0" applyFont="1"/>
    <xf numFmtId="0" fontId="0" fillId="0" borderId="0" xfId="0" applyAlignment="1">
      <alignment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1" fillId="0" borderId="0" xfId="0" applyFont="1" applyAlignment="1">
      <alignment vertical="center"/>
    </xf>
    <xf numFmtId="0" fontId="4" fillId="5" borderId="1" xfId="0" applyFont="1" applyFill="1" applyBorder="1" applyAlignment="1">
      <alignment horizontal="center" vertical="center"/>
    </xf>
    <xf numFmtId="0" fontId="4" fillId="4" borderId="1" xfId="0" applyFont="1" applyFill="1" applyBorder="1" applyAlignment="1">
      <alignment horizontal="center" vertical="center"/>
    </xf>
    <xf numFmtId="0" fontId="4" fillId="3" borderId="1" xfId="0" applyFont="1" applyFill="1" applyBorder="1" applyAlignment="1">
      <alignment horizontal="center" vertical="center"/>
    </xf>
    <xf numFmtId="0" fontId="4" fillId="5" borderId="1"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0" fillId="0" borderId="1" xfId="0" applyBorder="1" applyAlignment="1">
      <alignment horizontal="left" vertical="center" wrapText="1"/>
    </xf>
    <xf numFmtId="0" fontId="0" fillId="6" borderId="1" xfId="0" applyFill="1" applyBorder="1" applyAlignment="1">
      <alignment vertical="center"/>
    </xf>
    <xf numFmtId="0" fontId="4" fillId="6" borderId="1" xfId="0" applyFont="1" applyFill="1" applyBorder="1" applyAlignment="1">
      <alignment horizontal="center" vertical="center"/>
    </xf>
    <xf numFmtId="0" fontId="0" fillId="6" borderId="1" xfId="0" applyFill="1" applyBorder="1" applyAlignment="1">
      <alignment horizontal="center" vertical="center"/>
    </xf>
    <xf numFmtId="0" fontId="0" fillId="2" borderId="1" xfId="0" applyFill="1" applyBorder="1" applyAlignment="1">
      <alignment horizontal="center" vertical="center"/>
    </xf>
    <xf numFmtId="0" fontId="0" fillId="7" borderId="1" xfId="0" applyFill="1" applyBorder="1" applyAlignment="1">
      <alignment horizontal="center" vertical="center"/>
    </xf>
    <xf numFmtId="0" fontId="6" fillId="0" borderId="0" xfId="0" applyFont="1" applyFill="1" applyBorder="1" applyAlignment="1">
      <alignment horizontal="left" vertical="center"/>
    </xf>
    <xf numFmtId="0" fontId="6" fillId="10" borderId="11" xfId="0" applyFont="1" applyFill="1" applyBorder="1" applyAlignment="1">
      <alignment horizontal="left" vertical="center"/>
    </xf>
    <xf numFmtId="0" fontId="0" fillId="0" borderId="0" xfId="0" applyBorder="1" applyAlignment="1">
      <alignment horizontal="left" vertical="center"/>
    </xf>
    <xf numFmtId="0" fontId="0" fillId="0" borderId="0" xfId="0" applyBorder="1"/>
    <xf numFmtId="0" fontId="0" fillId="0" borderId="1" xfId="0" applyBorder="1"/>
    <xf numFmtId="0" fontId="0" fillId="5" borderId="1" xfId="0" applyFill="1" applyBorder="1" applyAlignment="1">
      <alignment horizontal="center"/>
    </xf>
    <xf numFmtId="0" fontId="0" fillId="4" borderId="1" xfId="0" applyFill="1" applyBorder="1" applyAlignment="1">
      <alignment horizontal="center"/>
    </xf>
    <xf numFmtId="0" fontId="0" fillId="15" borderId="1" xfId="0" applyFill="1" applyBorder="1" applyAlignment="1">
      <alignment horizontal="center"/>
    </xf>
    <xf numFmtId="0" fontId="3" fillId="13" borderId="1" xfId="0" applyFont="1" applyFill="1" applyBorder="1" applyAlignment="1" applyProtection="1">
      <alignment horizontal="center" vertical="center"/>
    </xf>
    <xf numFmtId="0" fontId="3" fillId="13" borderId="1" xfId="0" applyFont="1" applyFill="1" applyBorder="1" applyAlignment="1" applyProtection="1">
      <alignment horizontal="center" vertical="center" wrapText="1"/>
    </xf>
    <xf numFmtId="0" fontId="3" fillId="13" borderId="1" xfId="0" applyFont="1" applyFill="1" applyBorder="1" applyAlignment="1" applyProtection="1">
      <alignment vertical="center"/>
    </xf>
    <xf numFmtId="14" fontId="3" fillId="13" borderId="1" xfId="0" applyNumberFormat="1" applyFont="1" applyFill="1" applyBorder="1" applyAlignment="1" applyProtection="1">
      <alignment horizontal="center" vertical="center"/>
    </xf>
    <xf numFmtId="0" fontId="3" fillId="8" borderId="1" xfId="0" applyFont="1" applyFill="1" applyBorder="1" applyAlignment="1" applyProtection="1">
      <alignment horizontal="center" vertical="center" wrapText="1"/>
    </xf>
    <xf numFmtId="0" fontId="3" fillId="12" borderId="1" xfId="0" applyFont="1" applyFill="1" applyBorder="1" applyAlignment="1" applyProtection="1">
      <alignment horizontal="center" vertical="center" wrapText="1"/>
    </xf>
    <xf numFmtId="0" fontId="3" fillId="8" borderId="4" xfId="0" applyFont="1" applyFill="1" applyBorder="1" applyAlignment="1" applyProtection="1">
      <alignment horizontal="left" vertical="center" wrapText="1"/>
    </xf>
    <xf numFmtId="0" fontId="3" fillId="8" borderId="5" xfId="0" applyFont="1" applyFill="1" applyBorder="1" applyAlignment="1" applyProtection="1">
      <alignment horizontal="center" vertical="center" wrapText="1"/>
    </xf>
    <xf numFmtId="0" fontId="1" fillId="0" borderId="0" xfId="0" applyFont="1" applyAlignment="1" applyProtection="1">
      <alignment horizontal="left" vertical="center" wrapText="1"/>
    </xf>
    <xf numFmtId="0" fontId="3" fillId="12" borderId="2" xfId="0" applyFont="1" applyFill="1" applyBorder="1" applyAlignment="1" applyProtection="1">
      <alignment vertical="center"/>
    </xf>
    <xf numFmtId="0" fontId="0" fillId="0" borderId="0" xfId="0" applyAlignment="1" applyProtection="1">
      <alignment vertical="center"/>
    </xf>
    <xf numFmtId="0" fontId="0" fillId="0" borderId="2" xfId="0" applyBorder="1" applyAlignment="1" applyProtection="1">
      <alignment vertical="center"/>
    </xf>
    <xf numFmtId="0" fontId="0" fillId="0" borderId="1" xfId="0" applyBorder="1" applyAlignment="1" applyProtection="1">
      <alignment horizontal="center" vertical="center"/>
    </xf>
    <xf numFmtId="0" fontId="0" fillId="0" borderId="1" xfId="0" applyBorder="1" applyAlignment="1" applyProtection="1">
      <alignment horizontal="center" vertical="center" wrapText="1"/>
    </xf>
    <xf numFmtId="0" fontId="0" fillId="0" borderId="1" xfId="0" applyBorder="1" applyAlignment="1" applyProtection="1">
      <alignment vertical="center"/>
    </xf>
    <xf numFmtId="14" fontId="0" fillId="0" borderId="1" xfId="0" applyNumberFormat="1" applyBorder="1" applyAlignment="1" applyProtection="1">
      <alignment horizontal="center" vertical="center"/>
    </xf>
    <xf numFmtId="0" fontId="0" fillId="0" borderId="7" xfId="0" applyBorder="1" applyAlignment="1" applyProtection="1">
      <alignment vertical="center"/>
    </xf>
    <xf numFmtId="0" fontId="0" fillId="0" borderId="8" xfId="0" applyBorder="1" applyAlignment="1" applyProtection="1">
      <alignment horizontal="center" vertical="center"/>
    </xf>
    <xf numFmtId="0" fontId="0" fillId="0" borderId="8" xfId="0" applyBorder="1" applyAlignment="1" applyProtection="1">
      <alignment horizontal="center" vertical="center" wrapText="1"/>
    </xf>
    <xf numFmtId="0" fontId="0" fillId="0" borderId="8" xfId="0" applyBorder="1" applyAlignment="1" applyProtection="1">
      <alignment vertical="center"/>
    </xf>
    <xf numFmtId="14" fontId="0" fillId="0" borderId="8" xfId="0" applyNumberFormat="1" applyBorder="1" applyAlignment="1" applyProtection="1">
      <alignment horizontal="center" vertical="center"/>
    </xf>
    <xf numFmtId="0" fontId="3" fillId="8" borderId="6" xfId="0" applyFont="1" applyFill="1" applyBorder="1" applyAlignment="1" applyProtection="1">
      <alignment horizontal="center" vertical="center" wrapText="1"/>
    </xf>
    <xf numFmtId="0" fontId="3" fillId="13" borderId="3" xfId="0" applyFont="1" applyFill="1" applyBorder="1" applyAlignment="1" applyProtection="1">
      <alignment vertical="center"/>
    </xf>
    <xf numFmtId="0" fontId="0" fillId="0" borderId="3" xfId="0" applyBorder="1" applyAlignment="1" applyProtection="1">
      <alignment vertical="center"/>
    </xf>
    <xf numFmtId="0" fontId="0" fillId="0" borderId="9" xfId="0" applyBorder="1" applyAlignment="1" applyProtection="1">
      <alignment vertical="center"/>
    </xf>
    <xf numFmtId="0" fontId="3" fillId="8" borderId="0" xfId="0" applyFont="1" applyFill="1" applyBorder="1" applyAlignment="1" applyProtection="1">
      <alignment vertical="center" wrapText="1"/>
    </xf>
    <xf numFmtId="0" fontId="3" fillId="8" borderId="13" xfId="0" applyFont="1" applyFill="1" applyBorder="1" applyAlignment="1" applyProtection="1">
      <alignment horizontal="center" vertical="center"/>
    </xf>
    <xf numFmtId="0" fontId="3" fillId="8" borderId="13" xfId="0" applyFont="1" applyFill="1" applyBorder="1" applyAlignment="1" applyProtection="1">
      <alignment horizontal="center" vertical="center" wrapText="1"/>
    </xf>
    <xf numFmtId="14" fontId="3" fillId="8" borderId="13" xfId="0" applyNumberFormat="1" applyFont="1" applyFill="1" applyBorder="1" applyAlignment="1" applyProtection="1">
      <alignment horizontal="center" vertical="center"/>
    </xf>
    <xf numFmtId="0" fontId="0" fillId="14" borderId="9" xfId="0" applyFont="1" applyFill="1" applyBorder="1" applyAlignment="1" applyProtection="1">
      <alignment horizontal="center" vertical="center"/>
    </xf>
    <xf numFmtId="0" fontId="0" fillId="14" borderId="9" xfId="0" applyFont="1" applyFill="1" applyBorder="1" applyAlignment="1" applyProtection="1">
      <alignment horizontal="center" vertical="center" wrapText="1"/>
    </xf>
    <xf numFmtId="0" fontId="0" fillId="14" borderId="9" xfId="0" applyFont="1" applyFill="1" applyBorder="1" applyAlignment="1" applyProtection="1">
      <alignment vertical="center"/>
    </xf>
    <xf numFmtId="14" fontId="0" fillId="14" borderId="9" xfId="0" applyNumberFormat="1" applyFont="1" applyFill="1" applyBorder="1" applyAlignment="1" applyProtection="1">
      <alignment horizontal="center" vertical="center"/>
    </xf>
    <xf numFmtId="0" fontId="0" fillId="0" borderId="12" xfId="0" applyFont="1" applyBorder="1" applyAlignment="1" applyProtection="1">
      <alignment vertical="center"/>
    </xf>
    <xf numFmtId="0" fontId="0" fillId="0" borderId="9" xfId="0" applyFont="1" applyBorder="1" applyAlignment="1" applyProtection="1">
      <alignment horizontal="center" vertical="center"/>
    </xf>
    <xf numFmtId="0" fontId="0" fillId="0" borderId="9" xfId="0" applyFont="1" applyBorder="1" applyAlignment="1" applyProtection="1">
      <alignment horizontal="center" vertical="center" wrapText="1"/>
    </xf>
    <xf numFmtId="0" fontId="0" fillId="0" borderId="9" xfId="0" applyFont="1" applyBorder="1" applyAlignment="1" applyProtection="1">
      <alignment vertical="center"/>
    </xf>
    <xf numFmtId="14" fontId="0" fillId="0" borderId="9" xfId="0" applyNumberFormat="1" applyFont="1" applyBorder="1" applyAlignment="1" applyProtection="1">
      <alignment horizontal="center" vertical="center"/>
    </xf>
    <xf numFmtId="0" fontId="0" fillId="11" borderId="12" xfId="0" applyFont="1" applyFill="1" applyBorder="1" applyAlignment="1" applyProtection="1">
      <alignment vertical="center"/>
    </xf>
    <xf numFmtId="0" fontId="0" fillId="11" borderId="9" xfId="0" applyFont="1" applyFill="1" applyBorder="1" applyAlignment="1" applyProtection="1">
      <alignment horizontal="center" vertical="center"/>
    </xf>
    <xf numFmtId="0" fontId="0" fillId="11" borderId="9" xfId="0" applyFont="1" applyFill="1" applyBorder="1" applyAlignment="1" applyProtection="1">
      <alignment horizontal="center" vertical="center" wrapText="1"/>
    </xf>
    <xf numFmtId="0" fontId="0" fillId="11" borderId="9" xfId="0" applyFont="1" applyFill="1" applyBorder="1" applyAlignment="1" applyProtection="1">
      <alignment vertical="center"/>
    </xf>
    <xf numFmtId="14" fontId="0" fillId="11" borderId="9" xfId="0" applyNumberFormat="1" applyFont="1" applyFill="1" applyBorder="1" applyAlignment="1" applyProtection="1">
      <alignment horizontal="center" vertical="center"/>
    </xf>
    <xf numFmtId="0" fontId="0" fillId="0" borderId="0" xfId="0" applyAlignment="1" applyProtection="1">
      <alignment vertical="center" wrapText="1"/>
    </xf>
    <xf numFmtId="0" fontId="1" fillId="0" borderId="5" xfId="0" applyFont="1" applyBorder="1" applyAlignment="1">
      <alignment horizontal="center" vertical="center"/>
    </xf>
    <xf numFmtId="0" fontId="1" fillId="0" borderId="5" xfId="0" applyFont="1" applyBorder="1" applyAlignment="1">
      <alignment horizontal="left" vertical="center" wrapText="1"/>
    </xf>
    <xf numFmtId="0" fontId="1" fillId="2" borderId="5" xfId="0" applyFont="1" applyFill="1" applyBorder="1" applyAlignment="1">
      <alignment horizontal="center" vertical="center"/>
    </xf>
    <xf numFmtId="0" fontId="1" fillId="7" borderId="5" xfId="0" applyFont="1" applyFill="1" applyBorder="1" applyAlignment="1">
      <alignment horizontal="center" vertical="center"/>
    </xf>
    <xf numFmtId="0" fontId="1" fillId="7" borderId="6" xfId="0" applyFont="1" applyFill="1" applyBorder="1" applyAlignment="1">
      <alignment horizontal="center" vertical="center"/>
    </xf>
    <xf numFmtId="0" fontId="0" fillId="0" borderId="1" xfId="0" applyFont="1" applyBorder="1" applyAlignment="1" applyProtection="1">
      <alignment vertical="center"/>
    </xf>
    <xf numFmtId="0" fontId="0" fillId="11" borderId="1" xfId="0" applyFont="1" applyFill="1" applyBorder="1" applyAlignment="1" applyProtection="1">
      <alignment vertical="center"/>
    </xf>
    <xf numFmtId="0" fontId="3" fillId="8" borderId="1" xfId="0" applyFont="1" applyFill="1" applyBorder="1" applyAlignment="1">
      <alignment horizontal="center" vertical="center" wrapText="1"/>
    </xf>
    <xf numFmtId="0" fontId="3" fillId="13" borderId="1" xfId="0" applyFont="1" applyFill="1" applyBorder="1" applyAlignment="1">
      <alignment vertical="center"/>
    </xf>
    <xf numFmtId="0" fontId="0" fillId="0" borderId="1" xfId="0" applyFont="1" applyBorder="1" applyAlignment="1">
      <alignment vertical="center"/>
    </xf>
    <xf numFmtId="0" fontId="0" fillId="11" borderId="1" xfId="0" applyFont="1" applyFill="1" applyBorder="1" applyAlignment="1">
      <alignment vertical="center"/>
    </xf>
    <xf numFmtId="0" fontId="0" fillId="0" borderId="0" xfId="0" applyFont="1" applyBorder="1" applyAlignment="1">
      <alignment vertical="center"/>
    </xf>
    <xf numFmtId="0" fontId="0" fillId="0" borderId="8" xfId="0" applyFont="1" applyBorder="1" applyAlignment="1">
      <alignment vertical="center"/>
    </xf>
    <xf numFmtId="0" fontId="0" fillId="0" borderId="8" xfId="0" applyFont="1" applyBorder="1" applyAlignment="1" applyProtection="1">
      <alignment vertical="center"/>
    </xf>
    <xf numFmtId="0" fontId="3" fillId="8" borderId="22" xfId="0" applyFont="1" applyFill="1" applyBorder="1" applyAlignment="1" applyProtection="1">
      <alignment horizontal="center" vertical="center"/>
    </xf>
    <xf numFmtId="0" fontId="3" fillId="8" borderId="23" xfId="0" applyFont="1" applyFill="1" applyBorder="1" applyAlignment="1" applyProtection="1">
      <alignment horizontal="center" vertical="center" wrapText="1"/>
    </xf>
    <xf numFmtId="0" fontId="1" fillId="6" borderId="24" xfId="0" applyFont="1" applyFill="1" applyBorder="1" applyAlignment="1">
      <alignment horizontal="center" vertical="center"/>
    </xf>
    <xf numFmtId="0" fontId="1" fillId="6" borderId="25" xfId="0" applyFont="1" applyFill="1" applyBorder="1" applyAlignment="1">
      <alignment horizontal="center" vertical="center"/>
    </xf>
    <xf numFmtId="0" fontId="1" fillId="6" borderId="26" xfId="0" applyFont="1" applyFill="1" applyBorder="1" applyAlignment="1">
      <alignment vertical="center"/>
    </xf>
    <xf numFmtId="0" fontId="1" fillId="0" borderId="1" xfId="0" applyFont="1" applyBorder="1" applyAlignment="1">
      <alignment horizontal="center" vertical="center"/>
    </xf>
    <xf numFmtId="0" fontId="1" fillId="6" borderId="3" xfId="0" applyFont="1" applyFill="1" applyBorder="1" applyAlignment="1">
      <alignment horizontal="center" vertical="center" wrapText="1"/>
    </xf>
    <xf numFmtId="0" fontId="1" fillId="6" borderId="10" xfId="0" applyFont="1" applyFill="1" applyBorder="1" applyAlignment="1">
      <alignment horizontal="center" vertical="center" wrapText="1"/>
    </xf>
    <xf numFmtId="0" fontId="1" fillId="6" borderId="2"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7" borderId="1" xfId="0" applyFont="1" applyFill="1" applyBorder="1" applyAlignment="1">
      <alignment horizontal="center" vertical="center" wrapText="1"/>
    </xf>
    <xf numFmtId="0" fontId="1" fillId="0" borderId="14" xfId="0" applyFont="1" applyBorder="1" applyAlignment="1">
      <alignment horizontal="center" vertical="center"/>
    </xf>
    <xf numFmtId="0" fontId="1" fillId="0" borderId="15" xfId="0" applyFont="1" applyBorder="1" applyAlignment="1">
      <alignment horizontal="center" vertical="center"/>
    </xf>
    <xf numFmtId="0" fontId="1" fillId="0" borderId="16" xfId="0" applyFont="1" applyBorder="1" applyAlignment="1">
      <alignment horizontal="center" vertical="center"/>
    </xf>
    <xf numFmtId="0" fontId="0" fillId="0" borderId="17" xfId="0" applyBorder="1" applyAlignment="1">
      <alignment horizontal="center" vertical="center"/>
    </xf>
    <xf numFmtId="0" fontId="0" fillId="0" borderId="0"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0" fontId="7" fillId="2" borderId="11" xfId="0" applyFont="1" applyFill="1" applyBorder="1" applyAlignment="1" applyProtection="1">
      <alignment horizontal="left" vertical="center"/>
      <protection locked="0"/>
    </xf>
    <xf numFmtId="0" fontId="5" fillId="9" borderId="11" xfId="0" applyFont="1" applyFill="1" applyBorder="1" applyAlignment="1">
      <alignment horizontal="center" vertical="center"/>
    </xf>
  </cellXfs>
  <cellStyles count="1">
    <cellStyle name="Normal" xfId="0" builtinId="0"/>
  </cellStyles>
  <dxfs count="226">
    <dxf>
      <protection locked="1" hidden="0"/>
    </dxf>
    <dxf>
      <alignment horizontal="general" vertical="center" textRotation="0" wrapText="0" indent="0" justifyLastLine="0" shrinkToFit="0" readingOrder="0"/>
      <border diagonalUp="0" diagonalDown="0">
        <left style="thin">
          <color indexed="64"/>
        </left>
        <right/>
        <top style="thin">
          <color indexed="64"/>
        </top>
        <bottom style="thin">
          <color indexed="64"/>
        </bottom>
        <vertical/>
        <horizontal/>
      </border>
      <protection locked="1" hidden="0"/>
    </dxf>
    <dxf>
      <numFmt numFmtId="19" formatCode="dd/mm/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numFmt numFmtId="0" formatCode="Genera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right style="thin">
          <color indexed="64"/>
        </right>
        <top style="thin">
          <color indexed="64"/>
        </top>
        <bottom style="thin">
          <color indexed="64"/>
        </bottom>
        <vertical/>
        <horizontal/>
      </border>
      <protection locked="1" hidden="0"/>
    </dxf>
    <dxf>
      <border outline="0">
        <top style="thin">
          <color rgb="FF000000"/>
        </top>
      </border>
    </dxf>
    <dxf>
      <border outline="0">
        <left style="thin">
          <color rgb="FF000000"/>
        </left>
        <right style="thin">
          <color rgb="FF000000"/>
        </right>
        <top style="thin">
          <color rgb="FF000000"/>
        </top>
        <bottom style="thin">
          <color rgb="FF000000"/>
        </bottom>
      </border>
    </dxf>
    <dxf>
      <protection locked="1" hidden="0"/>
    </dxf>
    <dxf>
      <border outline="0">
        <bottom style="thin">
          <color rgb="FF000000"/>
        </bottom>
      </border>
    </dxf>
    <dxf>
      <font>
        <b/>
        <i val="0"/>
        <strike val="0"/>
        <condense val="0"/>
        <extend val="0"/>
        <outline val="0"/>
        <shadow val="0"/>
        <u val="none"/>
        <vertAlign val="baseline"/>
        <sz val="11"/>
        <color auto="1"/>
        <name val="Calibri"/>
        <family val="2"/>
        <scheme val="minor"/>
      </font>
      <fill>
        <patternFill patternType="solid">
          <fgColor indexed="64"/>
          <bgColor rgb="FFFFCCFF"/>
        </patternFill>
      </fill>
      <alignment horizontal="center" vertical="center" textRotation="0" wrapText="1" indent="0" justifyLastLine="0" shrinkToFit="0" readingOrder="0"/>
      <border diagonalUp="0" diagonalDown="0">
        <left style="thin">
          <color indexed="64"/>
        </left>
        <right style="thin">
          <color indexed="64"/>
        </right>
        <top/>
        <bottom/>
      </border>
      <protection locked="1" hidden="0"/>
    </dxf>
    <dxf>
      <font>
        <color auto="1"/>
      </font>
      <fill>
        <patternFill>
          <bgColor rgb="FF92D050"/>
        </patternFill>
      </fill>
    </dxf>
    <dxf>
      <font>
        <color auto="1"/>
      </font>
      <fill>
        <patternFill>
          <bgColor rgb="FFFFC000"/>
        </patternFill>
      </fill>
    </dxf>
    <dxf>
      <font>
        <color auto="1"/>
      </font>
      <fill>
        <patternFill>
          <bgColor rgb="FFFF3300"/>
        </patternFill>
      </fill>
    </dxf>
    <dxf>
      <font>
        <color auto="1"/>
      </font>
      <fill>
        <patternFill>
          <bgColor rgb="FFFF3300"/>
        </patternFill>
      </fill>
    </dxf>
    <dxf>
      <fill>
        <patternFill>
          <bgColor rgb="FFFFC000"/>
        </patternFill>
      </fill>
    </dxf>
    <dxf>
      <fill>
        <patternFill>
          <bgColor rgb="FF92D050"/>
        </patternFill>
      </fill>
    </dxf>
    <dxf>
      <font>
        <color auto="1"/>
      </font>
      <fill>
        <patternFill>
          <bgColor rgb="FFFF3300"/>
        </patternFill>
      </fill>
    </dxf>
    <dxf>
      <font>
        <color auto="1"/>
      </font>
      <fill>
        <patternFill>
          <bgColor rgb="FFFFC000"/>
        </patternFill>
      </fill>
    </dxf>
    <dxf>
      <font>
        <color auto="1"/>
      </font>
      <fill>
        <patternFill>
          <bgColor rgb="FF92D050"/>
        </patternFill>
      </fill>
    </dxf>
    <dxf>
      <protection locked="1" hidden="0"/>
    </dxf>
    <dxf>
      <alignment horizontal="general" vertical="center" textRotation="0" wrapText="0" indent="0" justifyLastLine="0" shrinkToFit="0" readingOrder="0"/>
      <border diagonalUp="0" diagonalDown="0">
        <left style="thin">
          <color indexed="64"/>
        </left>
        <right/>
        <top style="thin">
          <color indexed="64"/>
        </top>
        <bottom style="thin">
          <color indexed="64"/>
        </bottom>
        <vertical/>
        <horizontal/>
      </border>
      <protection locked="1" hidden="0"/>
    </dxf>
    <dxf>
      <numFmt numFmtId="19" formatCode="dd/mm/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numFmt numFmtId="0" formatCode="Genera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right style="thin">
          <color indexed="64"/>
        </right>
        <top style="thin">
          <color indexed="64"/>
        </top>
        <bottom style="thin">
          <color indexed="64"/>
        </bottom>
        <vertical/>
        <horizontal/>
      </border>
      <protection locked="1" hidden="0"/>
    </dxf>
    <dxf>
      <border outline="0">
        <top style="thin">
          <color rgb="FF000000"/>
        </top>
      </border>
    </dxf>
    <dxf>
      <border outline="0">
        <left style="thin">
          <color rgb="FF000000"/>
        </left>
        <right style="thin">
          <color rgb="FF000000"/>
        </right>
        <top style="thin">
          <color rgb="FF000000"/>
        </top>
        <bottom style="thin">
          <color rgb="FF000000"/>
        </bottom>
      </border>
    </dxf>
    <dxf>
      <protection locked="1" hidden="0"/>
    </dxf>
    <dxf>
      <border outline="0">
        <bottom style="thin">
          <color rgb="FF000000"/>
        </bottom>
      </border>
    </dxf>
    <dxf>
      <font>
        <b/>
        <i val="0"/>
        <strike val="0"/>
        <condense val="0"/>
        <extend val="0"/>
        <outline val="0"/>
        <shadow val="0"/>
        <u val="none"/>
        <vertAlign val="baseline"/>
        <sz val="11"/>
        <color auto="1"/>
        <name val="Calibri"/>
        <family val="2"/>
        <scheme val="minor"/>
      </font>
      <fill>
        <patternFill patternType="solid">
          <fgColor indexed="64"/>
          <bgColor rgb="FFFFCCFF"/>
        </patternFill>
      </fill>
      <alignment horizontal="center" vertical="center" textRotation="0" wrapText="1" indent="0" justifyLastLine="0" shrinkToFit="0" readingOrder="0"/>
      <border diagonalUp="0" diagonalDown="0">
        <left style="thin">
          <color indexed="64"/>
        </left>
        <right style="thin">
          <color indexed="64"/>
        </right>
        <top/>
        <bottom/>
      </border>
      <protection locked="1" hidden="0"/>
    </dxf>
    <dxf>
      <font>
        <color auto="1"/>
      </font>
      <fill>
        <patternFill>
          <bgColor rgb="FF92D050"/>
        </patternFill>
      </fill>
    </dxf>
    <dxf>
      <font>
        <color auto="1"/>
      </font>
      <fill>
        <patternFill>
          <bgColor rgb="FFFFC000"/>
        </patternFill>
      </fill>
    </dxf>
    <dxf>
      <font>
        <color auto="1"/>
      </font>
      <fill>
        <patternFill>
          <bgColor rgb="FFFF3300"/>
        </patternFill>
      </fill>
    </dxf>
    <dxf>
      <font>
        <color auto="1"/>
      </font>
      <fill>
        <patternFill>
          <bgColor rgb="FFFF3300"/>
        </patternFill>
      </fill>
    </dxf>
    <dxf>
      <fill>
        <patternFill>
          <bgColor rgb="FFFFC000"/>
        </patternFill>
      </fill>
    </dxf>
    <dxf>
      <fill>
        <patternFill>
          <bgColor rgb="FF92D050"/>
        </patternFill>
      </fill>
    </dxf>
    <dxf>
      <font>
        <color auto="1"/>
      </font>
      <fill>
        <patternFill>
          <bgColor rgb="FFFF3300"/>
        </patternFill>
      </fill>
    </dxf>
    <dxf>
      <font>
        <color auto="1"/>
      </font>
      <fill>
        <patternFill>
          <bgColor rgb="FFFFC000"/>
        </patternFill>
      </fill>
    </dxf>
    <dxf>
      <font>
        <color auto="1"/>
      </font>
      <fill>
        <patternFill>
          <bgColor rgb="FF92D050"/>
        </patternFill>
      </fill>
    </dxf>
    <dxf>
      <protection locked="1" hidden="0"/>
    </dxf>
    <dxf>
      <alignment horizontal="general" vertical="center" textRotation="0" wrapText="0" indent="0" justifyLastLine="0" shrinkToFit="0" readingOrder="0"/>
      <border diagonalUp="0" diagonalDown="0">
        <left style="thin">
          <color indexed="64"/>
        </left>
        <right/>
        <top style="thin">
          <color indexed="64"/>
        </top>
        <bottom style="thin">
          <color indexed="64"/>
        </bottom>
        <vertical/>
        <horizontal/>
      </border>
      <protection locked="1" hidden="0"/>
    </dxf>
    <dxf>
      <numFmt numFmtId="19" formatCode="dd/mm/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numFmt numFmtId="0" formatCode="Genera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right style="thin">
          <color indexed="64"/>
        </right>
        <top style="thin">
          <color indexed="64"/>
        </top>
        <bottom style="thin">
          <color indexed="64"/>
        </bottom>
        <vertical/>
        <horizontal/>
      </border>
      <protection locked="1" hidden="0"/>
    </dxf>
    <dxf>
      <border outline="0">
        <top style="thin">
          <color rgb="FF000000"/>
        </top>
      </border>
    </dxf>
    <dxf>
      <border outline="0">
        <left style="thin">
          <color rgb="FF000000"/>
        </left>
        <right style="thin">
          <color rgb="FF000000"/>
        </right>
        <top style="thin">
          <color rgb="FF000000"/>
        </top>
        <bottom style="thin">
          <color rgb="FF000000"/>
        </bottom>
      </border>
    </dxf>
    <dxf>
      <protection locked="1" hidden="0"/>
    </dxf>
    <dxf>
      <border outline="0">
        <bottom style="thin">
          <color rgb="FF000000"/>
        </bottom>
      </border>
    </dxf>
    <dxf>
      <font>
        <b/>
        <i val="0"/>
        <strike val="0"/>
        <condense val="0"/>
        <extend val="0"/>
        <outline val="0"/>
        <shadow val="0"/>
        <u val="none"/>
        <vertAlign val="baseline"/>
        <sz val="11"/>
        <color auto="1"/>
        <name val="Calibri"/>
        <family val="2"/>
        <scheme val="minor"/>
      </font>
      <fill>
        <patternFill patternType="solid">
          <fgColor indexed="64"/>
          <bgColor rgb="FFFFCCFF"/>
        </patternFill>
      </fill>
      <alignment horizontal="center" vertical="center" textRotation="0" wrapText="1" indent="0" justifyLastLine="0" shrinkToFit="0" readingOrder="0"/>
      <border diagonalUp="0" diagonalDown="0">
        <left style="thin">
          <color indexed="64"/>
        </left>
        <right style="thin">
          <color indexed="64"/>
        </right>
        <top/>
        <bottom/>
      </border>
      <protection locked="1" hidden="0"/>
    </dxf>
    <dxf>
      <font>
        <color auto="1"/>
      </font>
      <fill>
        <patternFill>
          <bgColor rgb="FF92D050"/>
        </patternFill>
      </fill>
    </dxf>
    <dxf>
      <font>
        <color auto="1"/>
      </font>
      <fill>
        <patternFill>
          <bgColor rgb="FFFFC000"/>
        </patternFill>
      </fill>
    </dxf>
    <dxf>
      <font>
        <color auto="1"/>
      </font>
      <fill>
        <patternFill>
          <bgColor rgb="FFFF3300"/>
        </patternFill>
      </fill>
    </dxf>
    <dxf>
      <font>
        <color auto="1"/>
      </font>
      <fill>
        <patternFill>
          <bgColor rgb="FFFF3300"/>
        </patternFill>
      </fill>
    </dxf>
    <dxf>
      <fill>
        <patternFill>
          <bgColor rgb="FFFFC000"/>
        </patternFill>
      </fill>
    </dxf>
    <dxf>
      <fill>
        <patternFill>
          <bgColor rgb="FF92D050"/>
        </patternFill>
      </fill>
    </dxf>
    <dxf>
      <font>
        <color auto="1"/>
      </font>
      <fill>
        <patternFill>
          <bgColor rgb="FFFF3300"/>
        </patternFill>
      </fill>
    </dxf>
    <dxf>
      <font>
        <color auto="1"/>
      </font>
      <fill>
        <patternFill>
          <bgColor rgb="FFFFC000"/>
        </patternFill>
      </fill>
    </dxf>
    <dxf>
      <font>
        <color auto="1"/>
      </font>
      <fill>
        <patternFill>
          <bgColor rgb="FF92D050"/>
        </patternFill>
      </fill>
    </dxf>
    <dxf>
      <protection locked="1" hidden="0"/>
    </dxf>
    <dxf>
      <alignment horizontal="general" vertical="center" textRotation="0" wrapText="0" indent="0" justifyLastLine="0" shrinkToFit="0" readingOrder="0"/>
      <border diagonalUp="0" diagonalDown="0">
        <left style="thin">
          <color indexed="64"/>
        </left>
        <right/>
        <top style="thin">
          <color indexed="64"/>
        </top>
        <bottom style="thin">
          <color indexed="64"/>
        </bottom>
        <vertical/>
        <horizontal/>
      </border>
      <protection locked="1" hidden="0"/>
    </dxf>
    <dxf>
      <numFmt numFmtId="19" formatCode="dd/mm/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numFmt numFmtId="0" formatCode="Genera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right style="thin">
          <color indexed="64"/>
        </right>
        <top style="thin">
          <color indexed="64"/>
        </top>
        <bottom style="thin">
          <color indexed="64"/>
        </bottom>
        <vertical/>
        <horizontal/>
      </border>
      <protection locked="1" hidden="0"/>
    </dxf>
    <dxf>
      <border outline="0">
        <top style="thin">
          <color rgb="FF000000"/>
        </top>
      </border>
    </dxf>
    <dxf>
      <border outline="0">
        <left style="thin">
          <color rgb="FF000000"/>
        </left>
        <right style="thin">
          <color rgb="FF000000"/>
        </right>
        <top style="thin">
          <color rgb="FF000000"/>
        </top>
        <bottom style="thin">
          <color rgb="FF000000"/>
        </bottom>
      </border>
    </dxf>
    <dxf>
      <protection locked="1" hidden="0"/>
    </dxf>
    <dxf>
      <border outline="0">
        <bottom style="thin">
          <color rgb="FF000000"/>
        </bottom>
      </border>
    </dxf>
    <dxf>
      <font>
        <b/>
        <i val="0"/>
        <strike val="0"/>
        <condense val="0"/>
        <extend val="0"/>
        <outline val="0"/>
        <shadow val="0"/>
        <u val="none"/>
        <vertAlign val="baseline"/>
        <sz val="11"/>
        <color auto="1"/>
        <name val="Calibri"/>
        <family val="2"/>
        <scheme val="minor"/>
      </font>
      <fill>
        <patternFill patternType="solid">
          <fgColor indexed="64"/>
          <bgColor rgb="FFFFCCFF"/>
        </patternFill>
      </fill>
      <alignment horizontal="center" vertical="center" textRotation="0" wrapText="1" indent="0" justifyLastLine="0" shrinkToFit="0" readingOrder="0"/>
      <border diagonalUp="0" diagonalDown="0">
        <left style="thin">
          <color indexed="64"/>
        </left>
        <right style="thin">
          <color indexed="64"/>
        </right>
        <top/>
        <bottom/>
      </border>
      <protection locked="1" hidden="0"/>
    </dxf>
    <dxf>
      <font>
        <color auto="1"/>
      </font>
      <fill>
        <patternFill>
          <bgColor rgb="FF92D050"/>
        </patternFill>
      </fill>
    </dxf>
    <dxf>
      <font>
        <color auto="1"/>
      </font>
      <fill>
        <patternFill>
          <bgColor rgb="FFFFC000"/>
        </patternFill>
      </fill>
    </dxf>
    <dxf>
      <font>
        <color auto="1"/>
      </font>
      <fill>
        <patternFill>
          <bgColor rgb="FFFF3300"/>
        </patternFill>
      </fill>
    </dxf>
    <dxf>
      <font>
        <color auto="1"/>
      </font>
      <fill>
        <patternFill>
          <bgColor rgb="FFFF3300"/>
        </patternFill>
      </fill>
    </dxf>
    <dxf>
      <fill>
        <patternFill>
          <bgColor rgb="FFFFC000"/>
        </patternFill>
      </fill>
    </dxf>
    <dxf>
      <fill>
        <patternFill>
          <bgColor rgb="FF92D050"/>
        </patternFill>
      </fill>
    </dxf>
    <dxf>
      <font>
        <color auto="1"/>
      </font>
      <fill>
        <patternFill>
          <bgColor rgb="FFFF3300"/>
        </patternFill>
      </fill>
    </dxf>
    <dxf>
      <font>
        <color auto="1"/>
      </font>
      <fill>
        <patternFill>
          <bgColor rgb="FFFFC000"/>
        </patternFill>
      </fill>
    </dxf>
    <dxf>
      <font>
        <color auto="1"/>
      </font>
      <fill>
        <patternFill>
          <bgColor rgb="FF92D050"/>
        </patternFill>
      </fill>
    </dxf>
    <dxf>
      <protection locked="1" hidden="0"/>
    </dxf>
    <dxf>
      <alignment horizontal="general" vertical="center" textRotation="0" wrapText="0" indent="0" justifyLastLine="0" shrinkToFit="0" readingOrder="0"/>
      <border diagonalUp="0" diagonalDown="0">
        <left style="thin">
          <color indexed="64"/>
        </left>
        <right/>
        <top style="thin">
          <color indexed="64"/>
        </top>
        <bottom style="thin">
          <color indexed="64"/>
        </bottom>
        <vertical/>
        <horizontal/>
      </border>
      <protection locked="1" hidden="0"/>
    </dxf>
    <dxf>
      <numFmt numFmtId="19" formatCode="dd/mm/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numFmt numFmtId="0" formatCode="Genera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right style="thin">
          <color indexed="64"/>
        </right>
        <top style="thin">
          <color indexed="64"/>
        </top>
        <bottom style="thin">
          <color indexed="64"/>
        </bottom>
        <vertical/>
        <horizontal/>
      </border>
      <protection locked="1" hidden="0"/>
    </dxf>
    <dxf>
      <border outline="0">
        <top style="thin">
          <color rgb="FF000000"/>
        </top>
      </border>
    </dxf>
    <dxf>
      <border outline="0">
        <left style="thin">
          <color rgb="FF000000"/>
        </left>
        <right style="thin">
          <color rgb="FF000000"/>
        </right>
        <top style="thin">
          <color rgb="FF000000"/>
        </top>
        <bottom style="thin">
          <color rgb="FF000000"/>
        </bottom>
      </border>
    </dxf>
    <dxf>
      <protection locked="1" hidden="0"/>
    </dxf>
    <dxf>
      <border outline="0">
        <bottom style="thin">
          <color rgb="FF000000"/>
        </bottom>
      </border>
    </dxf>
    <dxf>
      <font>
        <b/>
        <i val="0"/>
        <strike val="0"/>
        <condense val="0"/>
        <extend val="0"/>
        <outline val="0"/>
        <shadow val="0"/>
        <u val="none"/>
        <vertAlign val="baseline"/>
        <sz val="11"/>
        <color auto="1"/>
        <name val="Calibri"/>
        <family val="2"/>
        <scheme val="minor"/>
      </font>
      <fill>
        <patternFill patternType="solid">
          <fgColor indexed="64"/>
          <bgColor rgb="FFFFCCFF"/>
        </patternFill>
      </fill>
      <alignment horizontal="center" vertical="center" textRotation="0" wrapText="1" indent="0" justifyLastLine="0" shrinkToFit="0" readingOrder="0"/>
      <border diagonalUp="0" diagonalDown="0">
        <left style="thin">
          <color indexed="64"/>
        </left>
        <right style="thin">
          <color indexed="64"/>
        </right>
        <top/>
        <bottom/>
      </border>
      <protection locked="1" hidden="0"/>
    </dxf>
    <dxf>
      <font>
        <color auto="1"/>
      </font>
      <fill>
        <patternFill>
          <bgColor rgb="FF92D050"/>
        </patternFill>
      </fill>
    </dxf>
    <dxf>
      <font>
        <color auto="1"/>
      </font>
      <fill>
        <patternFill>
          <bgColor rgb="FFFFC000"/>
        </patternFill>
      </fill>
    </dxf>
    <dxf>
      <font>
        <color auto="1"/>
      </font>
      <fill>
        <patternFill>
          <bgColor rgb="FFFF3300"/>
        </patternFill>
      </fill>
    </dxf>
    <dxf>
      <font>
        <color auto="1"/>
      </font>
      <fill>
        <patternFill>
          <bgColor rgb="FFFF3300"/>
        </patternFill>
      </fill>
    </dxf>
    <dxf>
      <fill>
        <patternFill>
          <bgColor rgb="FFFFC000"/>
        </patternFill>
      </fill>
    </dxf>
    <dxf>
      <fill>
        <patternFill>
          <bgColor rgb="FF92D050"/>
        </patternFill>
      </fill>
    </dxf>
    <dxf>
      <font>
        <color auto="1"/>
      </font>
      <fill>
        <patternFill>
          <bgColor rgb="FFFF3300"/>
        </patternFill>
      </fill>
    </dxf>
    <dxf>
      <font>
        <color auto="1"/>
      </font>
      <fill>
        <patternFill>
          <bgColor rgb="FFFFC000"/>
        </patternFill>
      </fill>
    </dxf>
    <dxf>
      <font>
        <color auto="1"/>
      </font>
      <fill>
        <patternFill>
          <bgColor rgb="FF92D050"/>
        </patternFill>
      </fill>
    </dxf>
    <dxf>
      <protection locked="1" hidden="0"/>
    </dxf>
    <dxf>
      <alignment horizontal="general" vertical="center" textRotation="0" wrapText="0" indent="0" justifyLastLine="0" shrinkToFit="0" readingOrder="0"/>
      <border diagonalUp="0" diagonalDown="0">
        <left style="thin">
          <color indexed="64"/>
        </left>
        <right/>
        <top style="thin">
          <color indexed="64"/>
        </top>
        <bottom style="thin">
          <color indexed="64"/>
        </bottom>
        <vertical/>
        <horizontal/>
      </border>
      <protection locked="1" hidden="0"/>
    </dxf>
    <dxf>
      <numFmt numFmtId="19" formatCode="dd/mm/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numFmt numFmtId="0" formatCode="Genera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right style="thin">
          <color indexed="64"/>
        </right>
        <top style="thin">
          <color indexed="64"/>
        </top>
        <bottom style="thin">
          <color indexed="64"/>
        </bottom>
        <vertical/>
        <horizontal/>
      </border>
      <protection locked="1" hidden="0"/>
    </dxf>
    <dxf>
      <border outline="0">
        <top style="thin">
          <color rgb="FF000000"/>
        </top>
      </border>
    </dxf>
    <dxf>
      <border outline="0">
        <left style="thin">
          <color rgb="FF000000"/>
        </left>
        <right style="thin">
          <color rgb="FF000000"/>
        </right>
        <top style="thin">
          <color rgb="FF000000"/>
        </top>
        <bottom style="thin">
          <color rgb="FF000000"/>
        </bottom>
      </border>
    </dxf>
    <dxf>
      <protection locked="1" hidden="0"/>
    </dxf>
    <dxf>
      <border outline="0">
        <bottom style="thin">
          <color rgb="FF000000"/>
        </bottom>
      </border>
    </dxf>
    <dxf>
      <font>
        <b/>
        <i val="0"/>
        <strike val="0"/>
        <condense val="0"/>
        <extend val="0"/>
        <outline val="0"/>
        <shadow val="0"/>
        <u val="none"/>
        <vertAlign val="baseline"/>
        <sz val="11"/>
        <color auto="1"/>
        <name val="Calibri"/>
        <family val="2"/>
        <scheme val="minor"/>
      </font>
      <fill>
        <patternFill patternType="solid">
          <fgColor indexed="64"/>
          <bgColor rgb="FFFFCCFF"/>
        </patternFill>
      </fill>
      <alignment horizontal="center" vertical="center" textRotation="0" wrapText="1" indent="0" justifyLastLine="0" shrinkToFit="0" readingOrder="0"/>
      <border diagonalUp="0" diagonalDown="0">
        <left style="thin">
          <color indexed="64"/>
        </left>
        <right style="thin">
          <color indexed="64"/>
        </right>
        <top/>
        <bottom/>
      </border>
      <protection locked="1" hidden="0"/>
    </dxf>
    <dxf>
      <font>
        <color auto="1"/>
      </font>
      <fill>
        <patternFill>
          <bgColor rgb="FF92D050"/>
        </patternFill>
      </fill>
    </dxf>
    <dxf>
      <font>
        <color auto="1"/>
      </font>
      <fill>
        <patternFill>
          <bgColor rgb="FFFFC000"/>
        </patternFill>
      </fill>
    </dxf>
    <dxf>
      <font>
        <color auto="1"/>
      </font>
      <fill>
        <patternFill>
          <bgColor rgb="FFFF3300"/>
        </patternFill>
      </fill>
    </dxf>
    <dxf>
      <font>
        <color auto="1"/>
      </font>
      <fill>
        <patternFill>
          <bgColor rgb="FFFF3300"/>
        </patternFill>
      </fill>
    </dxf>
    <dxf>
      <fill>
        <patternFill>
          <bgColor rgb="FFFFC000"/>
        </patternFill>
      </fill>
    </dxf>
    <dxf>
      <fill>
        <patternFill>
          <bgColor rgb="FF92D050"/>
        </patternFill>
      </fill>
    </dxf>
    <dxf>
      <font>
        <color auto="1"/>
      </font>
      <fill>
        <patternFill>
          <bgColor rgb="FFFF3300"/>
        </patternFill>
      </fill>
    </dxf>
    <dxf>
      <font>
        <color auto="1"/>
      </font>
      <fill>
        <patternFill>
          <bgColor rgb="FFFFC000"/>
        </patternFill>
      </fill>
    </dxf>
    <dxf>
      <font>
        <color auto="1"/>
      </font>
      <fill>
        <patternFill>
          <bgColor rgb="FF92D050"/>
        </patternFill>
      </fill>
    </dxf>
    <dxf>
      <protection locked="1" hidden="0"/>
    </dxf>
    <dxf>
      <alignment horizontal="general" vertical="center" textRotation="0" wrapText="0" indent="0" justifyLastLine="0" shrinkToFit="0" readingOrder="0"/>
      <border diagonalUp="0" diagonalDown="0">
        <left style="thin">
          <color indexed="64"/>
        </left>
        <right/>
        <top style="thin">
          <color indexed="64"/>
        </top>
        <bottom style="thin">
          <color indexed="64"/>
        </bottom>
        <vertical/>
        <horizontal/>
      </border>
      <protection locked="1" hidden="0"/>
    </dxf>
    <dxf>
      <numFmt numFmtId="19" formatCode="dd/mm/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numFmt numFmtId="0" formatCode="Genera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right style="thin">
          <color indexed="64"/>
        </right>
        <top style="thin">
          <color indexed="64"/>
        </top>
        <bottom style="thin">
          <color indexed="64"/>
        </bottom>
        <vertical/>
        <horizontal/>
      </border>
      <protection locked="1" hidden="0"/>
    </dxf>
    <dxf>
      <border outline="0">
        <top style="thin">
          <color rgb="FF000000"/>
        </top>
      </border>
    </dxf>
    <dxf>
      <border outline="0">
        <left style="thin">
          <color rgb="FF000000"/>
        </left>
        <right style="thin">
          <color rgb="FF000000"/>
        </right>
        <top style="thin">
          <color rgb="FF000000"/>
        </top>
        <bottom style="thin">
          <color rgb="FF000000"/>
        </bottom>
      </border>
    </dxf>
    <dxf>
      <protection locked="1" hidden="0"/>
    </dxf>
    <dxf>
      <border outline="0">
        <bottom style="thin">
          <color rgb="FF000000"/>
        </bottom>
      </border>
    </dxf>
    <dxf>
      <font>
        <b/>
        <i val="0"/>
        <strike val="0"/>
        <condense val="0"/>
        <extend val="0"/>
        <outline val="0"/>
        <shadow val="0"/>
        <u val="none"/>
        <vertAlign val="baseline"/>
        <sz val="11"/>
        <color auto="1"/>
        <name val="Calibri"/>
        <family val="2"/>
        <scheme val="minor"/>
      </font>
      <fill>
        <patternFill patternType="solid">
          <fgColor indexed="64"/>
          <bgColor rgb="FFFFCCFF"/>
        </patternFill>
      </fill>
      <alignment horizontal="center" vertical="center" textRotation="0" wrapText="1" indent="0" justifyLastLine="0" shrinkToFit="0" readingOrder="0"/>
      <border diagonalUp="0" diagonalDown="0">
        <left style="thin">
          <color indexed="64"/>
        </left>
        <right style="thin">
          <color indexed="64"/>
        </right>
        <top/>
        <bottom/>
      </border>
      <protection locked="1" hidden="0"/>
    </dxf>
    <dxf>
      <font>
        <color auto="1"/>
      </font>
      <fill>
        <patternFill>
          <bgColor rgb="FF92D050"/>
        </patternFill>
      </fill>
    </dxf>
    <dxf>
      <font>
        <color auto="1"/>
      </font>
      <fill>
        <patternFill>
          <bgColor rgb="FFFFC000"/>
        </patternFill>
      </fill>
    </dxf>
    <dxf>
      <font>
        <color auto="1"/>
      </font>
      <fill>
        <patternFill>
          <bgColor rgb="FFFF3300"/>
        </patternFill>
      </fill>
    </dxf>
    <dxf>
      <font>
        <color auto="1"/>
      </font>
      <fill>
        <patternFill>
          <bgColor rgb="FFFF3300"/>
        </patternFill>
      </fill>
    </dxf>
    <dxf>
      <fill>
        <patternFill>
          <bgColor rgb="FFFFC000"/>
        </patternFill>
      </fill>
    </dxf>
    <dxf>
      <fill>
        <patternFill>
          <bgColor rgb="FF92D050"/>
        </patternFill>
      </fill>
    </dxf>
    <dxf>
      <font>
        <color auto="1"/>
      </font>
      <fill>
        <patternFill>
          <bgColor rgb="FFFF3300"/>
        </patternFill>
      </fill>
    </dxf>
    <dxf>
      <font>
        <color auto="1"/>
      </font>
      <fill>
        <patternFill>
          <bgColor rgb="FFFFC000"/>
        </patternFill>
      </fill>
    </dxf>
    <dxf>
      <font>
        <color auto="1"/>
      </font>
      <fill>
        <patternFill>
          <bgColor rgb="FF92D050"/>
        </patternFill>
      </fill>
    </dxf>
    <dxf>
      <protection locked="1" hidden="0"/>
    </dxf>
    <dxf>
      <font>
        <b val="0"/>
        <i val="0"/>
        <strike val="0"/>
        <condense val="0"/>
        <extend val="0"/>
        <outline val="0"/>
        <shadow val="0"/>
        <u val="none"/>
        <vertAlign val="baseline"/>
        <sz val="11"/>
        <color theme="1"/>
        <name val="Calibri"/>
        <family val="2"/>
        <scheme val="minor"/>
      </font>
      <fill>
        <patternFill patternType="solid">
          <fgColor theme="4" tint="0.79998168889431442"/>
          <bgColor theme="4" tint="0.79998168889431442"/>
        </patternFill>
      </fill>
      <alignment horizontal="general" vertical="center" textRotation="0" wrapText="0" indent="0" justifyLastLine="0" shrinkToFit="0" readingOrder="0"/>
      <border diagonalUp="0" diagonalDown="0">
        <left style="thin">
          <color indexed="64"/>
        </left>
        <right/>
        <top style="thin">
          <color indexed="64"/>
        </top>
        <bottom/>
        <vertical/>
        <horizontal/>
      </border>
      <protection locked="1" hidden="0"/>
    </dxf>
    <dxf>
      <font>
        <b val="0"/>
        <i val="0"/>
        <strike val="0"/>
        <condense val="0"/>
        <extend val="0"/>
        <outline val="0"/>
        <shadow val="0"/>
        <u val="none"/>
        <vertAlign val="baseline"/>
        <sz val="11"/>
        <color theme="1"/>
        <name val="Calibri"/>
        <family val="2"/>
        <scheme val="minor"/>
      </font>
      <numFmt numFmtId="19" formatCode="dd/mm/yyyy"/>
      <fill>
        <patternFill patternType="solid">
          <fgColor theme="4" tint="0.79998168889431442"/>
          <bgColor theme="4" tint="0.79998168889431442"/>
        </patternFill>
      </fill>
      <alignment horizontal="center" vertical="center" textRotation="0" wrapText="0" indent="0" justifyLastLine="0" shrinkToFit="0" readingOrder="0"/>
      <border diagonalUp="0" diagonalDown="0">
        <left style="thin">
          <color indexed="64"/>
        </left>
        <right/>
        <top style="thin">
          <color indexed="64"/>
        </top>
        <bottom/>
        <vertical/>
        <horizontal/>
      </border>
      <protection locked="1" hidden="0"/>
    </dxf>
    <dxf>
      <font>
        <b val="0"/>
        <i val="0"/>
        <strike val="0"/>
        <condense val="0"/>
        <extend val="0"/>
        <outline val="0"/>
        <shadow val="0"/>
        <u val="none"/>
        <vertAlign val="baseline"/>
        <sz val="11"/>
        <color theme="1"/>
        <name val="Calibri"/>
        <family val="2"/>
        <scheme val="minor"/>
      </font>
      <fill>
        <patternFill patternType="solid">
          <fgColor theme="4" tint="0.79998168889431442"/>
          <bgColor theme="4" tint="0.79998168889431442"/>
        </patternFill>
      </fill>
      <alignment horizontal="general" vertical="center" textRotation="0" wrapText="0" indent="0" justifyLastLine="0" shrinkToFit="0" readingOrder="0"/>
      <border diagonalUp="0" diagonalDown="0">
        <left style="thin">
          <color indexed="64"/>
        </left>
        <right/>
        <top style="thin">
          <color indexed="64"/>
        </top>
        <bottom/>
        <vertical/>
        <horizontal/>
      </border>
      <protection locked="1" hidden="0"/>
    </dxf>
    <dxf>
      <font>
        <b val="0"/>
        <i val="0"/>
        <strike val="0"/>
        <condense val="0"/>
        <extend val="0"/>
        <outline val="0"/>
        <shadow val="0"/>
        <u val="none"/>
        <vertAlign val="baseline"/>
        <sz val="11"/>
        <color theme="1"/>
        <name val="Calibri"/>
        <family val="2"/>
        <scheme val="minor"/>
      </font>
      <numFmt numFmtId="0" formatCode="General"/>
      <fill>
        <patternFill patternType="solid">
          <fgColor theme="4" tint="0.79998168889431442"/>
          <bgColor theme="4" tint="0.79998168889431442"/>
        </patternFill>
      </fill>
      <alignment horizontal="center" vertical="center" textRotation="0" wrapText="1" indent="0" justifyLastLine="0" shrinkToFit="0" readingOrder="0"/>
      <border diagonalUp="0" diagonalDown="0">
        <left style="thin">
          <color indexed="64"/>
        </left>
        <right/>
        <top style="thin">
          <color indexed="64"/>
        </top>
        <bottom/>
        <vertical/>
        <horizontal/>
      </border>
      <protection locked="1" hidden="0"/>
    </dxf>
    <dxf>
      <font>
        <b val="0"/>
        <i val="0"/>
        <strike val="0"/>
        <condense val="0"/>
        <extend val="0"/>
        <outline val="0"/>
        <shadow val="0"/>
        <u val="none"/>
        <vertAlign val="baseline"/>
        <sz val="11"/>
        <color theme="1"/>
        <name val="Calibri"/>
        <family val="2"/>
        <scheme val="minor"/>
      </font>
      <fill>
        <patternFill patternType="solid">
          <fgColor theme="4" tint="0.79998168889431442"/>
          <bgColor theme="4" tint="0.79998168889431442"/>
        </patternFill>
      </fill>
      <alignment horizontal="center" vertical="center" textRotation="0" wrapText="0" indent="0" justifyLastLine="0" shrinkToFit="0" readingOrder="0"/>
      <border diagonalUp="0" diagonalDown="0">
        <left style="thin">
          <color indexed="64"/>
        </left>
        <right/>
        <top style="thin">
          <color indexed="64"/>
        </top>
        <bottom/>
        <vertical/>
        <horizontal/>
      </border>
      <protection locked="1" hidden="0"/>
    </dxf>
    <dxf>
      <font>
        <b val="0"/>
        <i val="0"/>
        <strike val="0"/>
        <condense val="0"/>
        <extend val="0"/>
        <outline val="0"/>
        <shadow val="0"/>
        <u val="none"/>
        <vertAlign val="baseline"/>
        <sz val="11"/>
        <color theme="1"/>
        <name val="Calibri"/>
        <family val="2"/>
        <scheme val="minor"/>
      </font>
      <fill>
        <patternFill patternType="solid">
          <fgColor theme="4" tint="0.79998168889431442"/>
          <bgColor theme="4" tint="0.79998168889431442"/>
        </patternFill>
      </fill>
      <alignment horizontal="center" vertical="center" textRotation="0" wrapText="0" indent="0" justifyLastLine="0" shrinkToFit="0" readingOrder="0"/>
      <border diagonalUp="0" diagonalDown="0">
        <left style="thin">
          <color indexed="64"/>
        </left>
        <right/>
        <top style="thin">
          <color indexed="64"/>
        </top>
        <bottom/>
        <vertical/>
        <horizontal/>
      </border>
      <protection locked="1" hidden="0"/>
    </dxf>
    <dxf>
      <font>
        <b val="0"/>
        <i val="0"/>
        <strike val="0"/>
        <condense val="0"/>
        <extend val="0"/>
        <outline val="0"/>
        <shadow val="0"/>
        <u val="none"/>
        <vertAlign val="baseline"/>
        <sz val="11"/>
        <color theme="1"/>
        <name val="Calibri"/>
        <family val="2"/>
        <scheme val="minor"/>
      </font>
      <fill>
        <patternFill patternType="solid">
          <fgColor theme="4" tint="0.79998168889431442"/>
          <bgColor theme="4" tint="0.79998168889431442"/>
        </patternFill>
      </fill>
      <alignment horizontal="general" vertical="center" textRotation="0" wrapText="0" indent="0" justifyLastLine="0" shrinkToFit="0" readingOrder="0"/>
      <border diagonalUp="0" diagonalDown="0">
        <left/>
        <right/>
        <top style="thin">
          <color indexed="64"/>
        </top>
        <bottom/>
        <vertical/>
        <horizontal/>
      </border>
      <protection locked="1" hidden="0"/>
    </dxf>
    <dxf>
      <border outline="0">
        <left style="thin">
          <color indexed="64"/>
        </left>
        <right style="thin">
          <color indexed="64"/>
        </right>
        <top style="thin">
          <color indexed="64"/>
        </top>
        <bottom style="thin">
          <color indexed="64"/>
        </bottom>
      </border>
    </dxf>
    <dxf>
      <protection locked="1" hidden="0"/>
    </dxf>
    <dxf>
      <font>
        <b/>
        <i val="0"/>
        <strike val="0"/>
        <condense val="0"/>
        <extend val="0"/>
        <outline val="0"/>
        <shadow val="0"/>
        <u val="none"/>
        <vertAlign val="baseline"/>
        <sz val="11"/>
        <color auto="1"/>
        <name val="Calibri"/>
        <family val="2"/>
        <scheme val="minor"/>
      </font>
      <fill>
        <patternFill patternType="solid">
          <fgColor indexed="64"/>
          <bgColor rgb="FFFFCCFF"/>
        </patternFill>
      </fill>
      <alignment horizontal="center" vertical="center" textRotation="0" wrapText="0" indent="0" justifyLastLine="0" shrinkToFit="0" readingOrder="0"/>
      <border diagonalUp="0" diagonalDown="0">
        <left style="thin">
          <color indexed="64"/>
        </left>
        <right style="thin">
          <color indexed="64"/>
        </right>
        <top/>
        <bottom/>
      </border>
      <protection locked="1" hidden="0"/>
    </dxf>
    <dxf>
      <font>
        <color auto="1"/>
      </font>
      <fill>
        <patternFill>
          <bgColor rgb="FF92D050"/>
        </patternFill>
      </fill>
    </dxf>
    <dxf>
      <font>
        <color auto="1"/>
      </font>
      <fill>
        <patternFill>
          <bgColor rgb="FFFFC000"/>
        </patternFill>
      </fill>
    </dxf>
    <dxf>
      <font>
        <color auto="1"/>
      </font>
      <fill>
        <patternFill>
          <bgColor rgb="FFFF3300"/>
        </patternFill>
      </fill>
    </dxf>
    <dxf>
      <font>
        <color auto="1"/>
      </font>
      <fill>
        <patternFill>
          <bgColor rgb="FF92D050"/>
        </patternFill>
      </fill>
    </dxf>
    <dxf>
      <font>
        <color auto="1"/>
      </font>
      <fill>
        <patternFill>
          <bgColor rgb="FFFFC000"/>
        </patternFill>
      </fill>
    </dxf>
    <dxf>
      <font>
        <color auto="1"/>
      </font>
      <fill>
        <patternFill>
          <bgColor rgb="FFFF3300"/>
        </patternFill>
      </fill>
    </dxf>
    <dxf>
      <font>
        <color auto="1"/>
      </font>
      <fill>
        <patternFill>
          <bgColor rgb="FFFF3300"/>
        </patternFill>
      </fill>
    </dxf>
    <dxf>
      <fill>
        <patternFill>
          <bgColor rgb="FFFFC000"/>
        </patternFill>
      </fill>
    </dxf>
    <dxf>
      <fill>
        <patternFill>
          <bgColor rgb="FF92D050"/>
        </patternFill>
      </fill>
    </dxf>
    <dxf>
      <font>
        <color auto="1"/>
      </font>
      <fill>
        <patternFill>
          <bgColor rgb="FFFF3300"/>
        </patternFill>
      </fill>
    </dxf>
    <dxf>
      <font>
        <color auto="1"/>
      </font>
      <fill>
        <patternFill>
          <bgColor rgb="FFFFC000"/>
        </patternFill>
      </fill>
    </dxf>
    <dxf>
      <font>
        <color auto="1"/>
      </font>
      <fill>
        <patternFill>
          <bgColor rgb="FF92D050"/>
        </patternFill>
      </fill>
    </dxf>
    <dxf>
      <font>
        <color auto="1"/>
      </font>
      <fill>
        <patternFill>
          <bgColor rgb="FFFF3300"/>
        </patternFill>
      </fill>
    </dxf>
    <dxf>
      <fill>
        <patternFill>
          <bgColor rgb="FFFFC000"/>
        </patternFill>
      </fill>
    </dxf>
    <dxf>
      <fill>
        <patternFill>
          <bgColor rgb="FF92D050"/>
        </patternFill>
      </fill>
    </dxf>
    <dxf>
      <font>
        <color auto="1"/>
      </font>
      <fill>
        <patternFill>
          <bgColor rgb="FFFF3300"/>
        </patternFill>
      </fill>
    </dxf>
    <dxf>
      <font>
        <color auto="1"/>
      </font>
      <fill>
        <patternFill>
          <bgColor rgb="FFFFC000"/>
        </patternFill>
      </fill>
    </dxf>
    <dxf>
      <font>
        <color auto="1"/>
      </font>
      <fill>
        <patternFill>
          <bgColor rgb="FF92D050"/>
        </patternFill>
      </fill>
    </dxf>
    <dxf>
      <alignment horizontal="general" vertical="center" textRotation="0" wrapText="0" indent="0" justifyLastLine="0" shrinkToFit="0" readingOrder="0"/>
      <border diagonalUp="0" diagonalDown="0">
        <left style="thin">
          <color indexed="64"/>
        </left>
        <right/>
        <top style="thin">
          <color indexed="64"/>
        </top>
        <bottom style="thin">
          <color indexed="64"/>
        </bottom>
        <vertical/>
        <horizontal/>
      </border>
      <protection locked="1" hidden="0"/>
    </dxf>
    <dxf>
      <numFmt numFmtId="19" formatCode="dd/mm/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numFmt numFmtId="0" formatCode="Genera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right style="thin">
          <color indexed="64"/>
        </right>
        <top style="thin">
          <color indexed="64"/>
        </top>
        <bottom style="thin">
          <color indexed="64"/>
        </bottom>
        <vertical/>
        <horizontal/>
      </border>
      <protection locked="1" hidden="0"/>
    </dxf>
    <dxf>
      <border outline="0">
        <top style="thin">
          <color indexed="64"/>
        </top>
      </border>
    </dxf>
    <dxf>
      <border outline="0">
        <left style="thin">
          <color indexed="64"/>
        </left>
        <right style="thin">
          <color indexed="64"/>
        </right>
        <top style="thin">
          <color indexed="64"/>
        </top>
        <bottom style="thin">
          <color indexed="64"/>
        </bottom>
      </border>
    </dxf>
    <dxf>
      <protection locked="1" hidden="0"/>
    </dxf>
    <dxf>
      <border outline="0">
        <bottom style="thin">
          <color indexed="64"/>
        </bottom>
      </border>
    </dxf>
    <dxf>
      <font>
        <b/>
        <i val="0"/>
        <strike val="0"/>
        <condense val="0"/>
        <extend val="0"/>
        <outline val="0"/>
        <shadow val="0"/>
        <u val="none"/>
        <vertAlign val="baseline"/>
        <sz val="11"/>
        <color auto="1"/>
        <name val="Calibri"/>
        <family val="2"/>
        <scheme val="minor"/>
      </font>
      <fill>
        <patternFill patternType="solid">
          <fgColor indexed="64"/>
          <bgColor rgb="FFFFCCFF"/>
        </patternFill>
      </fill>
      <alignment horizontal="center" vertical="center" textRotation="0" wrapText="1" indent="0" justifyLastLine="0" shrinkToFit="0" readingOrder="0"/>
      <border diagonalUp="0" diagonalDown="0">
        <left style="thin">
          <color indexed="64"/>
        </left>
        <right style="thin">
          <color indexed="64"/>
        </right>
        <top/>
        <bottom/>
      </border>
      <protection locked="1" hidden="0"/>
    </dxf>
    <dxf>
      <font>
        <color auto="1"/>
      </font>
      <fill>
        <patternFill>
          <bgColor rgb="FF92D050"/>
        </patternFill>
      </fill>
    </dxf>
    <dxf>
      <font>
        <color auto="1"/>
      </font>
      <fill>
        <patternFill>
          <bgColor rgb="FFFFC000"/>
        </patternFill>
      </fill>
    </dxf>
    <dxf>
      <font>
        <color auto="1"/>
      </font>
      <fill>
        <patternFill>
          <bgColor rgb="FFFF3300"/>
        </patternFill>
      </fill>
    </dxf>
    <dxf>
      <font>
        <color auto="1"/>
      </font>
      <fill>
        <patternFill>
          <bgColor rgb="FFFF3300"/>
        </patternFill>
      </fill>
    </dxf>
    <dxf>
      <fill>
        <patternFill>
          <bgColor rgb="FFFFC000"/>
        </patternFill>
      </fill>
    </dxf>
    <dxf>
      <fill>
        <patternFill>
          <bgColor rgb="FF92D050"/>
        </patternFill>
      </fill>
    </dxf>
    <dxf>
      <font>
        <color auto="1"/>
      </font>
      <fill>
        <patternFill>
          <bgColor rgb="FFFF3300"/>
        </patternFill>
      </fill>
    </dxf>
    <dxf>
      <font>
        <color auto="1"/>
      </font>
      <fill>
        <patternFill>
          <bgColor rgb="FFFFC000"/>
        </patternFill>
      </fill>
    </dxf>
    <dxf>
      <font>
        <color auto="1"/>
      </font>
      <fill>
        <patternFill>
          <bgColor rgb="FF92D050"/>
        </patternFill>
      </fill>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numFmt numFmtId="19" formatCode="dd/mm/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numFmt numFmtId="0" formatCode="Genera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right style="thin">
          <color indexed="64"/>
        </right>
        <top style="thin">
          <color indexed="64"/>
        </top>
        <bottom style="thin">
          <color indexed="64"/>
        </bottom>
        <vertical/>
        <horizontal/>
      </border>
      <protection locked="1" hidden="0"/>
    </dxf>
    <dxf>
      <border outline="0">
        <top style="thin">
          <color indexed="64"/>
        </top>
      </border>
    </dxf>
    <dxf>
      <border outline="0">
        <left style="thin">
          <color indexed="64"/>
        </left>
        <right style="thin">
          <color indexed="64"/>
        </right>
        <top style="thin">
          <color indexed="64"/>
        </top>
        <bottom style="thin">
          <color indexed="64"/>
        </bottom>
      </border>
    </dxf>
    <dxf>
      <protection locked="1" hidden="0"/>
    </dxf>
    <dxf>
      <border outline="0">
        <bottom style="thin">
          <color indexed="64"/>
        </bottom>
      </border>
    </dxf>
    <dxf>
      <font>
        <b/>
        <i val="0"/>
        <strike val="0"/>
        <condense val="0"/>
        <extend val="0"/>
        <outline val="0"/>
        <shadow val="0"/>
        <u val="none"/>
        <vertAlign val="baseline"/>
        <sz val="11"/>
        <color auto="1"/>
        <name val="Calibri"/>
        <family val="2"/>
        <scheme val="minor"/>
      </font>
      <fill>
        <patternFill patternType="solid">
          <fgColor indexed="64"/>
          <bgColor rgb="FFFFCCFF"/>
        </patternFill>
      </fill>
      <alignment horizontal="center" vertical="center" textRotation="0" wrapText="1" indent="0" justifyLastLine="0" shrinkToFit="0" readingOrder="0"/>
      <border diagonalUp="0" diagonalDown="0">
        <left style="thin">
          <color indexed="64"/>
        </left>
        <right style="thin">
          <color indexed="64"/>
        </right>
        <top/>
        <bottom/>
      </border>
      <protection locked="1" hidden="0"/>
    </dxf>
    <dxf>
      <font>
        <color auto="1"/>
      </font>
      <fill>
        <patternFill>
          <bgColor rgb="FF92D050"/>
        </patternFill>
      </fill>
    </dxf>
    <dxf>
      <font>
        <color auto="1"/>
      </font>
      <fill>
        <patternFill>
          <bgColor rgb="FFFFC000"/>
        </patternFill>
      </fill>
    </dxf>
    <dxf>
      <font>
        <color auto="1"/>
      </font>
      <fill>
        <patternFill>
          <bgColor rgb="FFFF3300"/>
        </patternFill>
      </fill>
    </dxf>
    <dxf>
      <font>
        <color auto="1"/>
      </font>
      <fill>
        <patternFill>
          <bgColor rgb="FFFF3300"/>
        </patternFill>
      </fill>
    </dxf>
    <dxf>
      <fill>
        <patternFill>
          <bgColor rgb="FFFFC000"/>
        </patternFill>
      </fill>
    </dxf>
    <dxf>
      <fill>
        <patternFill>
          <bgColor rgb="FF92D050"/>
        </patternFill>
      </fill>
    </dxf>
    <dxf>
      <font>
        <color auto="1"/>
      </font>
      <fill>
        <patternFill>
          <bgColor rgb="FFFF3300"/>
        </patternFill>
      </fill>
    </dxf>
    <dxf>
      <font>
        <color auto="1"/>
      </font>
      <fill>
        <patternFill>
          <bgColor rgb="FFFFC000"/>
        </patternFill>
      </fill>
    </dxf>
    <dxf>
      <font>
        <color auto="1"/>
      </font>
      <fill>
        <patternFill>
          <bgColor rgb="FF92D050"/>
        </patternFill>
      </fill>
    </dxf>
  </dxfs>
  <tableStyles count="0" defaultTableStyle="TableStyleMedium2" defaultPivotStyle="PivotStyleLight16"/>
  <colors>
    <mruColors>
      <color rgb="FFFF3300"/>
      <color rgb="FFFFCCFF"/>
      <color rgb="FF92D050"/>
      <color rgb="FFFF99FF"/>
      <color rgb="FFB9DE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0681481481481481E-2"/>
          <c:y val="0"/>
          <c:w val="0.98931851851851849"/>
          <c:h val="0.96795740740740743"/>
        </c:manualLayout>
      </c:layout>
      <c:doughnutChart>
        <c:varyColors val="1"/>
        <c:ser>
          <c:idx val="0"/>
          <c:order val="0"/>
          <c:dPt>
            <c:idx val="0"/>
            <c:bubble3D val="0"/>
            <c:spPr>
              <a:solidFill>
                <a:srgbClr val="92D050"/>
              </a:solidFill>
              <a:ln w="19050">
                <a:solidFill>
                  <a:schemeClr val="lt1"/>
                </a:solidFill>
              </a:ln>
              <a:effectLst/>
            </c:spPr>
            <c:extLst>
              <c:ext xmlns:c16="http://schemas.microsoft.com/office/drawing/2014/chart" uri="{C3380CC4-5D6E-409C-BE32-E72D297353CC}">
                <c16:uniqueId val="{00000001-EE6B-4E57-8F8F-7E9B419D4D2C}"/>
              </c:ext>
            </c:extLst>
          </c:dPt>
          <c:dPt>
            <c:idx val="1"/>
            <c:bubble3D val="0"/>
            <c:spPr>
              <a:solidFill>
                <a:srgbClr val="FFC000"/>
              </a:solidFill>
              <a:ln w="19050">
                <a:solidFill>
                  <a:schemeClr val="lt1"/>
                </a:solidFill>
              </a:ln>
              <a:effectLst/>
            </c:spPr>
            <c:extLst>
              <c:ext xmlns:c16="http://schemas.microsoft.com/office/drawing/2014/chart" uri="{C3380CC4-5D6E-409C-BE32-E72D297353CC}">
                <c16:uniqueId val="{00000003-EE6B-4E57-8F8F-7E9B419D4D2C}"/>
              </c:ext>
            </c:extLst>
          </c:dPt>
          <c:dPt>
            <c:idx val="2"/>
            <c:bubble3D val="0"/>
            <c:spPr>
              <a:solidFill>
                <a:srgbClr val="FF0000"/>
              </a:solidFill>
              <a:ln w="19050">
                <a:solidFill>
                  <a:schemeClr val="lt1"/>
                </a:solidFill>
              </a:ln>
              <a:effectLst/>
            </c:spPr>
            <c:extLst>
              <c:ext xmlns:c16="http://schemas.microsoft.com/office/drawing/2014/chart" uri="{C3380CC4-5D6E-409C-BE32-E72D297353CC}">
                <c16:uniqueId val="{00000005-EE6B-4E57-8F8F-7E9B419D4D2C}"/>
              </c:ext>
            </c:extLst>
          </c:dPt>
          <c:val>
            <c:numRef>
              <c:f>Dashboard!$I$11:$K$11</c:f>
              <c:numCache>
                <c:formatCode>General</c:formatCode>
                <c:ptCount val="3"/>
                <c:pt idx="0">
                  <c:v>0</c:v>
                </c:pt>
                <c:pt idx="1">
                  <c:v>0</c:v>
                </c:pt>
                <c:pt idx="2">
                  <c:v>0</c:v>
                </c:pt>
              </c:numCache>
            </c:numRef>
          </c:val>
          <c:extLst>
            <c:ext xmlns:c16="http://schemas.microsoft.com/office/drawing/2014/chart" uri="{C3380CC4-5D6E-409C-BE32-E72D297353CC}">
              <c16:uniqueId val="{00000000-B8E3-4E29-A1FA-F69620A0275D}"/>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8951279783344122E-2"/>
          <c:y val="3.7787339127556045E-2"/>
          <c:w val="0.95657308032498378"/>
          <c:h val="0.93862828804989096"/>
        </c:manualLayout>
      </c:layout>
      <c:doughnutChart>
        <c:varyColors val="1"/>
        <c:ser>
          <c:idx val="0"/>
          <c:order val="0"/>
          <c:dPt>
            <c:idx val="0"/>
            <c:bubble3D val="0"/>
            <c:spPr>
              <a:solidFill>
                <a:srgbClr val="92D050"/>
              </a:solidFill>
              <a:ln w="19050">
                <a:solidFill>
                  <a:schemeClr val="lt1"/>
                </a:solidFill>
              </a:ln>
              <a:effectLst/>
            </c:spPr>
            <c:extLst>
              <c:ext xmlns:c16="http://schemas.microsoft.com/office/drawing/2014/chart" uri="{C3380CC4-5D6E-409C-BE32-E72D297353CC}">
                <c16:uniqueId val="{00000001-EF33-40F8-92B2-EB149B463DA9}"/>
              </c:ext>
            </c:extLst>
          </c:dPt>
          <c:dPt>
            <c:idx val="1"/>
            <c:bubble3D val="0"/>
            <c:spPr>
              <a:solidFill>
                <a:srgbClr val="FFC000"/>
              </a:solidFill>
              <a:ln w="19050">
                <a:solidFill>
                  <a:schemeClr val="lt1"/>
                </a:solidFill>
              </a:ln>
              <a:effectLst/>
            </c:spPr>
            <c:extLst>
              <c:ext xmlns:c16="http://schemas.microsoft.com/office/drawing/2014/chart" uri="{C3380CC4-5D6E-409C-BE32-E72D297353CC}">
                <c16:uniqueId val="{00000003-EF33-40F8-92B2-EB149B463DA9}"/>
              </c:ext>
            </c:extLst>
          </c:dPt>
          <c:dPt>
            <c:idx val="2"/>
            <c:bubble3D val="0"/>
            <c:spPr>
              <a:solidFill>
                <a:srgbClr val="FF0000"/>
              </a:solidFill>
              <a:ln w="19050">
                <a:solidFill>
                  <a:schemeClr val="lt1"/>
                </a:solidFill>
              </a:ln>
              <a:effectLst/>
            </c:spPr>
            <c:extLst>
              <c:ext xmlns:c16="http://schemas.microsoft.com/office/drawing/2014/chart" uri="{C3380CC4-5D6E-409C-BE32-E72D297353CC}">
                <c16:uniqueId val="{00000005-EF33-40F8-92B2-EB149B463DA9}"/>
              </c:ext>
            </c:extLst>
          </c:dPt>
          <c:val>
            <c:numRef>
              <c:f>Dashboard!$I$12:$K$12</c:f>
              <c:numCache>
                <c:formatCode>General</c:formatCode>
                <c:ptCount val="3"/>
                <c:pt idx="0">
                  <c:v>0</c:v>
                </c:pt>
                <c:pt idx="1">
                  <c:v>0</c:v>
                </c:pt>
                <c:pt idx="2">
                  <c:v>0</c:v>
                </c:pt>
              </c:numCache>
            </c:numRef>
          </c:val>
          <c:extLst>
            <c:ext xmlns:c16="http://schemas.microsoft.com/office/drawing/2014/chart" uri="{C3380CC4-5D6E-409C-BE32-E72D297353CC}">
              <c16:uniqueId val="{00000000-004E-427F-A764-A0EA788F5016}"/>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9.8048492877472037E-3"/>
          <c:w val="1"/>
          <c:h val="0.9762448955823585"/>
        </c:manualLayout>
      </c:layout>
      <c:doughnutChart>
        <c:varyColors val="1"/>
        <c:ser>
          <c:idx val="0"/>
          <c:order val="0"/>
          <c:dPt>
            <c:idx val="0"/>
            <c:bubble3D val="0"/>
            <c:spPr>
              <a:solidFill>
                <a:srgbClr val="92D050"/>
              </a:solidFill>
              <a:ln w="19050">
                <a:solidFill>
                  <a:schemeClr val="lt1"/>
                </a:solidFill>
              </a:ln>
              <a:effectLst/>
            </c:spPr>
            <c:extLst>
              <c:ext xmlns:c16="http://schemas.microsoft.com/office/drawing/2014/chart" uri="{C3380CC4-5D6E-409C-BE32-E72D297353CC}">
                <c16:uniqueId val="{00000004-313B-4924-9A83-532FB1556989}"/>
              </c:ext>
            </c:extLst>
          </c:dPt>
          <c:dPt>
            <c:idx val="1"/>
            <c:bubble3D val="0"/>
            <c:spPr>
              <a:solidFill>
                <a:srgbClr val="FFC000"/>
              </a:solidFill>
              <a:ln w="19050">
                <a:solidFill>
                  <a:schemeClr val="lt1"/>
                </a:solidFill>
              </a:ln>
              <a:effectLst/>
            </c:spPr>
            <c:extLst>
              <c:ext xmlns:c16="http://schemas.microsoft.com/office/drawing/2014/chart" uri="{C3380CC4-5D6E-409C-BE32-E72D297353CC}">
                <c16:uniqueId val="{00000003-313B-4924-9A83-532FB1556989}"/>
              </c:ext>
            </c:extLst>
          </c:dPt>
          <c:dPt>
            <c:idx val="2"/>
            <c:bubble3D val="0"/>
            <c:spPr>
              <a:solidFill>
                <a:srgbClr val="FF0000"/>
              </a:solidFill>
              <a:ln w="19050">
                <a:solidFill>
                  <a:schemeClr val="lt1"/>
                </a:solidFill>
              </a:ln>
              <a:effectLst/>
            </c:spPr>
            <c:extLst>
              <c:ext xmlns:c16="http://schemas.microsoft.com/office/drawing/2014/chart" uri="{C3380CC4-5D6E-409C-BE32-E72D297353CC}">
                <c16:uniqueId val="{00000002-313B-4924-9A83-532FB1556989}"/>
              </c:ext>
            </c:extLst>
          </c:dPt>
          <c:val>
            <c:numRef>
              <c:f>Dashboard!$I$21:$K$21</c:f>
              <c:numCache>
                <c:formatCode>General</c:formatCode>
                <c:ptCount val="3"/>
                <c:pt idx="0">
                  <c:v>0</c:v>
                </c:pt>
                <c:pt idx="1">
                  <c:v>0</c:v>
                </c:pt>
                <c:pt idx="2">
                  <c:v>0</c:v>
                </c:pt>
              </c:numCache>
            </c:numRef>
          </c:val>
          <c:extLst>
            <c:ext xmlns:c16="http://schemas.microsoft.com/office/drawing/2014/chart" uri="{C3380CC4-5D6E-409C-BE32-E72D297353CC}">
              <c16:uniqueId val="{00000000-313B-4924-9A83-532FB1556989}"/>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6263569425312416"/>
          <c:y val="5.8535092676450483E-2"/>
          <c:w val="0.53750162290645065"/>
          <c:h val="0.87055754941111052"/>
        </c:manualLayout>
      </c:layout>
      <c:doughnutChart>
        <c:varyColors val="1"/>
        <c:ser>
          <c:idx val="0"/>
          <c:order val="0"/>
          <c:dPt>
            <c:idx val="0"/>
            <c:bubble3D val="0"/>
            <c:spPr>
              <a:solidFill>
                <a:srgbClr val="92D050"/>
              </a:solidFill>
              <a:ln w="19050">
                <a:solidFill>
                  <a:schemeClr val="lt1"/>
                </a:solidFill>
              </a:ln>
              <a:effectLst/>
            </c:spPr>
            <c:extLst>
              <c:ext xmlns:c16="http://schemas.microsoft.com/office/drawing/2014/chart" uri="{C3380CC4-5D6E-409C-BE32-E72D297353CC}">
                <c16:uniqueId val="{00000001-2F97-41CD-BD63-2A8854A2234F}"/>
              </c:ext>
            </c:extLst>
          </c:dPt>
          <c:dPt>
            <c:idx val="1"/>
            <c:bubble3D val="0"/>
            <c:spPr>
              <a:solidFill>
                <a:srgbClr val="FFC000"/>
              </a:solidFill>
              <a:ln w="19050">
                <a:solidFill>
                  <a:schemeClr val="lt1"/>
                </a:solidFill>
              </a:ln>
              <a:effectLst/>
            </c:spPr>
            <c:extLst>
              <c:ext xmlns:c16="http://schemas.microsoft.com/office/drawing/2014/chart" uri="{C3380CC4-5D6E-409C-BE32-E72D297353CC}">
                <c16:uniqueId val="{00000003-2F97-41CD-BD63-2A8854A2234F}"/>
              </c:ext>
            </c:extLst>
          </c:dPt>
          <c:dPt>
            <c:idx val="2"/>
            <c:bubble3D val="0"/>
            <c:spPr>
              <a:solidFill>
                <a:srgbClr val="FF0000"/>
              </a:solidFill>
              <a:ln w="19050">
                <a:solidFill>
                  <a:schemeClr val="lt1"/>
                </a:solidFill>
              </a:ln>
              <a:effectLst/>
            </c:spPr>
            <c:extLst>
              <c:ext xmlns:c16="http://schemas.microsoft.com/office/drawing/2014/chart" uri="{C3380CC4-5D6E-409C-BE32-E72D297353CC}">
                <c16:uniqueId val="{00000005-2F97-41CD-BD63-2A8854A2234F}"/>
              </c:ext>
            </c:extLst>
          </c:dPt>
          <c:dLbls>
            <c:dLbl>
              <c:idx val="0"/>
              <c:layout>
                <c:manualLayout>
                  <c:x val="7.4102815394093399E-2"/>
                  <c:y val="-3.1540346521826107E-2"/>
                </c:manualLayout>
              </c:layout>
              <c:spPr>
                <a:solidFill>
                  <a:sysClr val="window" lastClr="FFFFFF">
                    <a:alpha val="0"/>
                  </a:sysClr>
                </a:solidFill>
                <a:ln>
                  <a:no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1">
                          <a:lumMod val="65000"/>
                          <a:lumOff val="3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wedgeRectCallout">
                      <a:avLst/>
                    </a:prstGeom>
                    <a:noFill/>
                    <a:ln>
                      <a:noFill/>
                    </a:ln>
                  </c15:spPr>
                </c:ext>
                <c:ext xmlns:c16="http://schemas.microsoft.com/office/drawing/2014/chart" uri="{C3380CC4-5D6E-409C-BE32-E72D297353CC}">
                  <c16:uniqueId val="{00000001-2F97-41CD-BD63-2A8854A2234F}"/>
                </c:ext>
              </c:extLst>
            </c:dLbl>
            <c:dLbl>
              <c:idx val="1"/>
              <c:layout>
                <c:manualLayout>
                  <c:x val="6.3561441093714269E-2"/>
                  <c:y val="2.3653409076887771E-3"/>
                </c:manualLayout>
              </c:layout>
              <c:spPr>
                <a:solidFill>
                  <a:sysClr val="window" lastClr="FFFFFF">
                    <a:alpha val="0"/>
                  </a:sysClr>
                </a:solidFill>
                <a:ln>
                  <a:noFill/>
                </a:ln>
                <a:effectLst/>
              </c:spPr>
              <c:txPr>
                <a:bodyPr rot="0" spcFirstLastPara="1" vertOverflow="clip" horzOverflow="clip" vert="horz" wrap="square" lIns="38100" tIns="19050" rIns="38100" bIns="19050" anchor="ctr" anchorCtr="1">
                  <a:noAutofit/>
                </a:bodyPr>
                <a:lstStyle/>
                <a:p>
                  <a:pPr>
                    <a:defRPr sz="900" b="0" i="0" u="none" strike="noStrike" kern="1200" baseline="0">
                      <a:solidFill>
                        <a:schemeClr val="dk1">
                          <a:lumMod val="65000"/>
                          <a:lumOff val="3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wedgeRectCallout">
                      <a:avLst/>
                    </a:prstGeom>
                    <a:noFill/>
                    <a:ln>
                      <a:noFill/>
                    </a:ln>
                  </c15:spPr>
                  <c15:layout>
                    <c:manualLayout>
                      <c:w val="8.2751192691628672E-2"/>
                      <c:h val="0.26053682454632765"/>
                    </c:manualLayout>
                  </c15:layout>
                </c:ext>
                <c:ext xmlns:c16="http://schemas.microsoft.com/office/drawing/2014/chart" uri="{C3380CC4-5D6E-409C-BE32-E72D297353CC}">
                  <c16:uniqueId val="{00000003-2F97-41CD-BD63-2A8854A2234F}"/>
                </c:ext>
              </c:extLst>
            </c:dLbl>
            <c:dLbl>
              <c:idx val="2"/>
              <c:layout>
                <c:manualLayout>
                  <c:x val="-7.0251119863362479E-2"/>
                  <c:y val="-8.9903930389633485E-2"/>
                </c:manualLayout>
              </c:layout>
              <c:spPr>
                <a:solidFill>
                  <a:sysClr val="window" lastClr="FFFFFF">
                    <a:alpha val="0"/>
                  </a:sysClr>
                </a:solidFill>
                <a:ln>
                  <a:no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1">
                          <a:lumMod val="65000"/>
                          <a:lumOff val="3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wedgeRectCallout">
                      <a:avLst/>
                    </a:prstGeom>
                    <a:noFill/>
                    <a:ln>
                      <a:noFill/>
                    </a:ln>
                  </c15:spPr>
                </c:ext>
                <c:ext xmlns:c16="http://schemas.microsoft.com/office/drawing/2014/chart" uri="{C3380CC4-5D6E-409C-BE32-E72D297353CC}">
                  <c16:uniqueId val="{00000005-2F97-41CD-BD63-2A8854A2234F}"/>
                </c:ext>
              </c:extLst>
            </c:dLbl>
            <c:spPr>
              <a:solidFill>
                <a:sysClr val="window" lastClr="FFFFFF">
                  <a:alpha val="0"/>
                </a:sysClr>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1">
                        <a:lumMod val="65000"/>
                        <a:lumOff val="3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ext>
            </c:extLst>
          </c:dLbls>
          <c:cat>
            <c:strRef>
              <c:f>Lists!$D$10:$D$12</c:f>
              <c:strCache>
                <c:ptCount val="3"/>
                <c:pt idx="0">
                  <c:v>Fully Compliant</c:v>
                </c:pt>
                <c:pt idx="1">
                  <c:v>Partial Compliant</c:v>
                </c:pt>
                <c:pt idx="2">
                  <c:v>Non compliant</c:v>
                </c:pt>
              </c:strCache>
            </c:strRef>
          </c:cat>
          <c:val>
            <c:numRef>
              <c:f>Lists!$E$10:$E$12</c:f>
              <c:numCache>
                <c:formatCode>General</c:formatCode>
                <c:ptCount val="3"/>
                <c:pt idx="0">
                  <c:v>10</c:v>
                </c:pt>
                <c:pt idx="1">
                  <c:v>0</c:v>
                </c:pt>
                <c:pt idx="2">
                  <c:v>0</c:v>
                </c:pt>
              </c:numCache>
            </c:numRef>
          </c:val>
          <c:extLst>
            <c:ext xmlns:c16="http://schemas.microsoft.com/office/drawing/2014/chart" uri="{C3380CC4-5D6E-409C-BE32-E72D297353CC}">
              <c16:uniqueId val="{00000006-2F97-41CD-BD63-2A8854A2234F}"/>
            </c:ext>
          </c:extLst>
        </c:ser>
        <c:dLbls>
          <c:showLegendKey val="0"/>
          <c:showVal val="0"/>
          <c:showCatName val="0"/>
          <c:showSerName val="0"/>
          <c:showPercent val="0"/>
          <c:showBubbleSize val="0"/>
          <c:showLeaderLines val="0"/>
        </c:dLbls>
        <c:firstSliceAng val="0"/>
        <c:holeSize val="50"/>
      </c:doughnutChart>
      <c:spPr>
        <a:noFill/>
        <a:ln>
          <a:noFill/>
        </a:ln>
        <a:effectLst/>
      </c:spPr>
    </c:plotArea>
    <c:legend>
      <c:legendPos val="tr"/>
      <c:layout>
        <c:manualLayout>
          <c:xMode val="edge"/>
          <c:yMode val="edge"/>
          <c:x val="0.60378346219517187"/>
          <c:y val="6.5510792094222343E-3"/>
          <c:w val="0.39621653780482818"/>
          <c:h val="0.59543042005762536"/>
        </c:manualLayout>
      </c:layout>
      <c:overlay val="1"/>
      <c:spPr>
        <a:noFill/>
        <a:ln>
          <a:no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8951279783344122E-2"/>
          <c:y val="3.7787339127556045E-2"/>
          <c:w val="0.95657308032498378"/>
          <c:h val="0.93862828804989096"/>
        </c:manualLayout>
      </c:layout>
      <c:doughnutChart>
        <c:varyColors val="1"/>
        <c:ser>
          <c:idx val="0"/>
          <c:order val="0"/>
          <c:dPt>
            <c:idx val="0"/>
            <c:bubble3D val="0"/>
            <c:spPr>
              <a:solidFill>
                <a:srgbClr val="92D050"/>
              </a:solidFill>
              <a:ln w="19050">
                <a:solidFill>
                  <a:schemeClr val="lt1"/>
                </a:solidFill>
              </a:ln>
              <a:effectLst/>
            </c:spPr>
            <c:extLst>
              <c:ext xmlns:c16="http://schemas.microsoft.com/office/drawing/2014/chart" uri="{C3380CC4-5D6E-409C-BE32-E72D297353CC}">
                <c16:uniqueId val="{00000001-182F-450D-8492-EB6B2992FB97}"/>
              </c:ext>
            </c:extLst>
          </c:dPt>
          <c:dPt>
            <c:idx val="1"/>
            <c:bubble3D val="0"/>
            <c:spPr>
              <a:solidFill>
                <a:srgbClr val="FFC000"/>
              </a:solidFill>
              <a:ln w="19050">
                <a:solidFill>
                  <a:schemeClr val="lt1"/>
                </a:solidFill>
              </a:ln>
              <a:effectLst/>
            </c:spPr>
            <c:extLst>
              <c:ext xmlns:c16="http://schemas.microsoft.com/office/drawing/2014/chart" uri="{C3380CC4-5D6E-409C-BE32-E72D297353CC}">
                <c16:uniqueId val="{00000003-182F-450D-8492-EB6B2992FB97}"/>
              </c:ext>
            </c:extLst>
          </c:dPt>
          <c:dPt>
            <c:idx val="2"/>
            <c:bubble3D val="0"/>
            <c:spPr>
              <a:solidFill>
                <a:srgbClr val="FF0000"/>
              </a:solidFill>
              <a:ln w="19050">
                <a:solidFill>
                  <a:schemeClr val="lt1"/>
                </a:solidFill>
              </a:ln>
              <a:effectLst/>
            </c:spPr>
            <c:extLst>
              <c:ext xmlns:c16="http://schemas.microsoft.com/office/drawing/2014/chart" uri="{C3380CC4-5D6E-409C-BE32-E72D297353CC}">
                <c16:uniqueId val="{00000005-182F-450D-8492-EB6B2992FB97}"/>
              </c:ext>
            </c:extLst>
          </c:dPt>
          <c:val>
            <c:numRef>
              <c:f>Dashboard!$I$13:$K$13</c:f>
              <c:numCache>
                <c:formatCode>General</c:formatCode>
                <c:ptCount val="3"/>
                <c:pt idx="0">
                  <c:v>0</c:v>
                </c:pt>
                <c:pt idx="1">
                  <c:v>0</c:v>
                </c:pt>
                <c:pt idx="2">
                  <c:v>0</c:v>
                </c:pt>
              </c:numCache>
            </c:numRef>
          </c:val>
          <c:extLst>
            <c:ext xmlns:c16="http://schemas.microsoft.com/office/drawing/2014/chart" uri="{C3380CC4-5D6E-409C-BE32-E72D297353CC}">
              <c16:uniqueId val="{00000000-004E-427F-A764-A0EA788F5016}"/>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2.2545981450722173E-3"/>
          <c:w val="0.97648148148148128"/>
          <c:h val="0.97207653466605937"/>
        </c:manualLayout>
      </c:layout>
      <c:doughnutChart>
        <c:varyColors val="1"/>
        <c:ser>
          <c:idx val="0"/>
          <c:order val="0"/>
          <c:dPt>
            <c:idx val="0"/>
            <c:bubble3D val="0"/>
            <c:spPr>
              <a:solidFill>
                <a:srgbClr val="92D050"/>
              </a:solidFill>
              <a:ln w="19050">
                <a:solidFill>
                  <a:schemeClr val="lt1"/>
                </a:solidFill>
              </a:ln>
              <a:effectLst/>
            </c:spPr>
            <c:extLst>
              <c:ext xmlns:c16="http://schemas.microsoft.com/office/drawing/2014/chart" uri="{C3380CC4-5D6E-409C-BE32-E72D297353CC}">
                <c16:uniqueId val="{00000001-618F-40E0-A8A5-D3F914BFFD43}"/>
              </c:ext>
            </c:extLst>
          </c:dPt>
          <c:dPt>
            <c:idx val="1"/>
            <c:bubble3D val="0"/>
            <c:spPr>
              <a:solidFill>
                <a:srgbClr val="FFC000"/>
              </a:solidFill>
              <a:ln w="19050">
                <a:solidFill>
                  <a:schemeClr val="lt1"/>
                </a:solidFill>
              </a:ln>
              <a:effectLst/>
            </c:spPr>
            <c:extLst>
              <c:ext xmlns:c16="http://schemas.microsoft.com/office/drawing/2014/chart" uri="{C3380CC4-5D6E-409C-BE32-E72D297353CC}">
                <c16:uniqueId val="{00000003-618F-40E0-A8A5-D3F914BFFD43}"/>
              </c:ext>
            </c:extLst>
          </c:dPt>
          <c:dPt>
            <c:idx val="2"/>
            <c:bubble3D val="0"/>
            <c:spPr>
              <a:solidFill>
                <a:srgbClr val="FF0000"/>
              </a:solidFill>
              <a:ln w="19050">
                <a:solidFill>
                  <a:schemeClr val="lt1"/>
                </a:solidFill>
              </a:ln>
              <a:effectLst/>
            </c:spPr>
            <c:extLst>
              <c:ext xmlns:c16="http://schemas.microsoft.com/office/drawing/2014/chart" uri="{C3380CC4-5D6E-409C-BE32-E72D297353CC}">
                <c16:uniqueId val="{00000005-618F-40E0-A8A5-D3F914BFFD43}"/>
              </c:ext>
            </c:extLst>
          </c:dPt>
          <c:val>
            <c:numRef>
              <c:f>Dashboard!$I$14:$K$14</c:f>
              <c:numCache>
                <c:formatCode>General</c:formatCode>
                <c:ptCount val="3"/>
                <c:pt idx="0">
                  <c:v>0</c:v>
                </c:pt>
                <c:pt idx="1">
                  <c:v>0</c:v>
                </c:pt>
                <c:pt idx="2">
                  <c:v>0</c:v>
                </c:pt>
              </c:numCache>
            </c:numRef>
          </c:val>
          <c:extLst>
            <c:ext xmlns:c16="http://schemas.microsoft.com/office/drawing/2014/chart" uri="{C3380CC4-5D6E-409C-BE32-E72D297353CC}">
              <c16:uniqueId val="{00000000-B649-49E9-A13B-142924469F1C}"/>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3328407858437687E-3"/>
          <c:y val="0"/>
          <c:w val="0.96822340789483241"/>
          <c:h val="0.97668706701275032"/>
        </c:manualLayout>
      </c:layout>
      <c:doughnutChart>
        <c:varyColors val="1"/>
        <c:ser>
          <c:idx val="0"/>
          <c:order val="0"/>
          <c:dPt>
            <c:idx val="0"/>
            <c:bubble3D val="0"/>
            <c:spPr>
              <a:solidFill>
                <a:srgbClr val="92D050"/>
              </a:solidFill>
              <a:ln w="19050">
                <a:solidFill>
                  <a:schemeClr val="lt1"/>
                </a:solidFill>
              </a:ln>
              <a:effectLst/>
            </c:spPr>
            <c:extLst>
              <c:ext xmlns:c16="http://schemas.microsoft.com/office/drawing/2014/chart" uri="{C3380CC4-5D6E-409C-BE32-E72D297353CC}">
                <c16:uniqueId val="{00000004-40CA-446B-A0AF-76442C3D0714}"/>
              </c:ext>
            </c:extLst>
          </c:dPt>
          <c:dPt>
            <c:idx val="1"/>
            <c:bubble3D val="0"/>
            <c:spPr>
              <a:solidFill>
                <a:srgbClr val="FFC000"/>
              </a:solidFill>
              <a:ln w="19050">
                <a:solidFill>
                  <a:schemeClr val="lt1"/>
                </a:solidFill>
              </a:ln>
              <a:effectLst/>
            </c:spPr>
            <c:extLst>
              <c:ext xmlns:c16="http://schemas.microsoft.com/office/drawing/2014/chart" uri="{C3380CC4-5D6E-409C-BE32-E72D297353CC}">
                <c16:uniqueId val="{00000003-40CA-446B-A0AF-76442C3D0714}"/>
              </c:ext>
            </c:extLst>
          </c:dPt>
          <c:dPt>
            <c:idx val="2"/>
            <c:bubble3D val="0"/>
            <c:spPr>
              <a:solidFill>
                <a:srgbClr val="FF0000"/>
              </a:solidFill>
              <a:ln w="19050">
                <a:solidFill>
                  <a:schemeClr val="lt1"/>
                </a:solidFill>
              </a:ln>
              <a:effectLst/>
            </c:spPr>
            <c:extLst>
              <c:ext xmlns:c16="http://schemas.microsoft.com/office/drawing/2014/chart" uri="{C3380CC4-5D6E-409C-BE32-E72D297353CC}">
                <c16:uniqueId val="{00000002-40CA-446B-A0AF-76442C3D0714}"/>
              </c:ext>
            </c:extLst>
          </c:dPt>
          <c:val>
            <c:numRef>
              <c:f>Dashboard!$I$15:$K$15</c:f>
              <c:numCache>
                <c:formatCode>General</c:formatCode>
                <c:ptCount val="3"/>
                <c:pt idx="0">
                  <c:v>0</c:v>
                </c:pt>
                <c:pt idx="1">
                  <c:v>0</c:v>
                </c:pt>
                <c:pt idx="2">
                  <c:v>0</c:v>
                </c:pt>
              </c:numCache>
            </c:numRef>
          </c:val>
          <c:extLst>
            <c:ext xmlns:c16="http://schemas.microsoft.com/office/drawing/2014/chart" uri="{C3380CC4-5D6E-409C-BE32-E72D297353CC}">
              <c16:uniqueId val="{00000000-40CA-446B-A0AF-76442C3D0714}"/>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4092592592592794E-3"/>
          <c:y val="0"/>
          <c:w val="0.96766296296296295"/>
          <c:h val="0.97627223777086081"/>
        </c:manualLayout>
      </c:layout>
      <c:doughnutChart>
        <c:varyColors val="1"/>
        <c:ser>
          <c:idx val="0"/>
          <c:order val="0"/>
          <c:dPt>
            <c:idx val="0"/>
            <c:bubble3D val="0"/>
            <c:spPr>
              <a:solidFill>
                <a:srgbClr val="92D050"/>
              </a:solidFill>
              <a:ln w="19050">
                <a:solidFill>
                  <a:schemeClr val="lt1"/>
                </a:solidFill>
              </a:ln>
              <a:effectLst/>
            </c:spPr>
            <c:extLst>
              <c:ext xmlns:c16="http://schemas.microsoft.com/office/drawing/2014/chart" uri="{C3380CC4-5D6E-409C-BE32-E72D297353CC}">
                <c16:uniqueId val="{00000004-663C-4FA0-8B16-6EBDCF2C1639}"/>
              </c:ext>
            </c:extLst>
          </c:dPt>
          <c:dPt>
            <c:idx val="1"/>
            <c:bubble3D val="0"/>
            <c:spPr>
              <a:solidFill>
                <a:srgbClr val="FFC000"/>
              </a:solidFill>
              <a:ln w="19050">
                <a:solidFill>
                  <a:schemeClr val="lt1"/>
                </a:solidFill>
              </a:ln>
              <a:effectLst/>
            </c:spPr>
            <c:extLst>
              <c:ext xmlns:c16="http://schemas.microsoft.com/office/drawing/2014/chart" uri="{C3380CC4-5D6E-409C-BE32-E72D297353CC}">
                <c16:uniqueId val="{00000003-663C-4FA0-8B16-6EBDCF2C1639}"/>
              </c:ext>
            </c:extLst>
          </c:dPt>
          <c:dPt>
            <c:idx val="2"/>
            <c:bubble3D val="0"/>
            <c:spPr>
              <a:solidFill>
                <a:srgbClr val="FF0000"/>
              </a:solidFill>
              <a:ln w="19050">
                <a:solidFill>
                  <a:schemeClr val="lt1"/>
                </a:solidFill>
              </a:ln>
              <a:effectLst/>
            </c:spPr>
            <c:extLst>
              <c:ext xmlns:c16="http://schemas.microsoft.com/office/drawing/2014/chart" uri="{C3380CC4-5D6E-409C-BE32-E72D297353CC}">
                <c16:uniqueId val="{00000002-663C-4FA0-8B16-6EBDCF2C1639}"/>
              </c:ext>
            </c:extLst>
          </c:dPt>
          <c:val>
            <c:numRef>
              <c:f>Dashboard!$I$16:$K$16</c:f>
              <c:numCache>
                <c:formatCode>General</c:formatCode>
                <c:ptCount val="3"/>
                <c:pt idx="0">
                  <c:v>0</c:v>
                </c:pt>
                <c:pt idx="1">
                  <c:v>0</c:v>
                </c:pt>
                <c:pt idx="2">
                  <c:v>0</c:v>
                </c:pt>
              </c:numCache>
            </c:numRef>
          </c:val>
          <c:extLst>
            <c:ext xmlns:c16="http://schemas.microsoft.com/office/drawing/2014/chart" uri="{C3380CC4-5D6E-409C-BE32-E72D297353CC}">
              <c16:uniqueId val="{00000000-663C-4FA0-8B16-6EBDCF2C1639}"/>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4.3707160191056114E-3"/>
          <c:w val="0.97648148148148128"/>
          <c:h val="0.96794563497453912"/>
        </c:manualLayout>
      </c:layout>
      <c:doughnutChart>
        <c:varyColors val="1"/>
        <c:ser>
          <c:idx val="0"/>
          <c:order val="0"/>
          <c:dPt>
            <c:idx val="0"/>
            <c:bubble3D val="0"/>
            <c:spPr>
              <a:solidFill>
                <a:srgbClr val="92D050"/>
              </a:solidFill>
              <a:ln w="19050">
                <a:solidFill>
                  <a:schemeClr val="lt1"/>
                </a:solidFill>
              </a:ln>
              <a:effectLst/>
            </c:spPr>
            <c:extLst>
              <c:ext xmlns:c16="http://schemas.microsoft.com/office/drawing/2014/chart" uri="{C3380CC4-5D6E-409C-BE32-E72D297353CC}">
                <c16:uniqueId val="{00000004-71E3-4BDC-BA81-A8E6791512B6}"/>
              </c:ext>
            </c:extLst>
          </c:dPt>
          <c:dPt>
            <c:idx val="1"/>
            <c:bubble3D val="0"/>
            <c:spPr>
              <a:solidFill>
                <a:srgbClr val="FFC000"/>
              </a:solidFill>
              <a:ln w="19050">
                <a:solidFill>
                  <a:schemeClr val="lt1"/>
                </a:solidFill>
              </a:ln>
              <a:effectLst/>
            </c:spPr>
            <c:extLst>
              <c:ext xmlns:c16="http://schemas.microsoft.com/office/drawing/2014/chart" uri="{C3380CC4-5D6E-409C-BE32-E72D297353CC}">
                <c16:uniqueId val="{00000003-71E3-4BDC-BA81-A8E6791512B6}"/>
              </c:ext>
            </c:extLst>
          </c:dPt>
          <c:dPt>
            <c:idx val="2"/>
            <c:bubble3D val="0"/>
            <c:spPr>
              <a:solidFill>
                <a:srgbClr val="FF0000"/>
              </a:solidFill>
              <a:ln w="19050">
                <a:solidFill>
                  <a:schemeClr val="lt1"/>
                </a:solidFill>
              </a:ln>
              <a:effectLst/>
            </c:spPr>
            <c:extLst>
              <c:ext xmlns:c16="http://schemas.microsoft.com/office/drawing/2014/chart" uri="{C3380CC4-5D6E-409C-BE32-E72D297353CC}">
                <c16:uniqueId val="{00000002-71E3-4BDC-BA81-A8E6791512B6}"/>
              </c:ext>
            </c:extLst>
          </c:dPt>
          <c:val>
            <c:numRef>
              <c:f>Dashboard!$I$17:$K$17</c:f>
              <c:numCache>
                <c:formatCode>General</c:formatCode>
                <c:ptCount val="3"/>
                <c:pt idx="0">
                  <c:v>0</c:v>
                </c:pt>
                <c:pt idx="1">
                  <c:v>0</c:v>
                </c:pt>
                <c:pt idx="2">
                  <c:v>0</c:v>
                </c:pt>
              </c:numCache>
            </c:numRef>
          </c:val>
          <c:extLst>
            <c:ext xmlns:c16="http://schemas.microsoft.com/office/drawing/2014/chart" uri="{C3380CC4-5D6E-409C-BE32-E72D297353CC}">
              <c16:uniqueId val="{00000000-71E3-4BDC-BA81-A8E6791512B6}"/>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9.8048492877472037E-3"/>
          <c:w val="1"/>
          <c:h val="0.9762448955823585"/>
        </c:manualLayout>
      </c:layout>
      <c:doughnutChart>
        <c:varyColors val="1"/>
        <c:ser>
          <c:idx val="0"/>
          <c:order val="0"/>
          <c:dPt>
            <c:idx val="0"/>
            <c:bubble3D val="0"/>
            <c:spPr>
              <a:solidFill>
                <a:srgbClr val="92D050"/>
              </a:solidFill>
              <a:ln w="19050">
                <a:solidFill>
                  <a:schemeClr val="lt1"/>
                </a:solidFill>
              </a:ln>
              <a:effectLst/>
            </c:spPr>
            <c:extLst>
              <c:ext xmlns:c16="http://schemas.microsoft.com/office/drawing/2014/chart" uri="{C3380CC4-5D6E-409C-BE32-E72D297353CC}">
                <c16:uniqueId val="{00000004-1EBB-4A52-B8AB-025FF25D8D22}"/>
              </c:ext>
            </c:extLst>
          </c:dPt>
          <c:dPt>
            <c:idx val="1"/>
            <c:bubble3D val="0"/>
            <c:spPr>
              <a:solidFill>
                <a:srgbClr val="FFC000"/>
              </a:solidFill>
              <a:ln w="19050">
                <a:solidFill>
                  <a:schemeClr val="lt1"/>
                </a:solidFill>
              </a:ln>
              <a:effectLst/>
            </c:spPr>
            <c:extLst>
              <c:ext xmlns:c16="http://schemas.microsoft.com/office/drawing/2014/chart" uri="{C3380CC4-5D6E-409C-BE32-E72D297353CC}">
                <c16:uniqueId val="{00000003-1EBB-4A52-B8AB-025FF25D8D22}"/>
              </c:ext>
            </c:extLst>
          </c:dPt>
          <c:dPt>
            <c:idx val="2"/>
            <c:bubble3D val="0"/>
            <c:spPr>
              <a:solidFill>
                <a:srgbClr val="FF0000"/>
              </a:solidFill>
              <a:ln w="19050">
                <a:solidFill>
                  <a:schemeClr val="lt1"/>
                </a:solidFill>
              </a:ln>
              <a:effectLst/>
            </c:spPr>
            <c:extLst>
              <c:ext xmlns:c16="http://schemas.microsoft.com/office/drawing/2014/chart" uri="{C3380CC4-5D6E-409C-BE32-E72D297353CC}">
                <c16:uniqueId val="{00000002-1EBB-4A52-B8AB-025FF25D8D22}"/>
              </c:ext>
            </c:extLst>
          </c:dPt>
          <c:val>
            <c:numRef>
              <c:f>Dashboard!$I$18:$K$18</c:f>
              <c:numCache>
                <c:formatCode>General</c:formatCode>
                <c:ptCount val="3"/>
                <c:pt idx="0">
                  <c:v>0</c:v>
                </c:pt>
                <c:pt idx="1">
                  <c:v>0</c:v>
                </c:pt>
                <c:pt idx="2">
                  <c:v>0</c:v>
                </c:pt>
              </c:numCache>
            </c:numRef>
          </c:val>
          <c:extLst>
            <c:ext xmlns:c16="http://schemas.microsoft.com/office/drawing/2014/chart" uri="{C3380CC4-5D6E-409C-BE32-E72D297353CC}">
              <c16:uniqueId val="{00000000-1EBB-4A52-B8AB-025FF25D8D22}"/>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8.7414320382111829E-3"/>
          <c:w val="1"/>
          <c:h val="0.98251713592357759"/>
        </c:manualLayout>
      </c:layout>
      <c:doughnutChart>
        <c:varyColors val="1"/>
        <c:ser>
          <c:idx val="0"/>
          <c:order val="0"/>
          <c:dPt>
            <c:idx val="0"/>
            <c:bubble3D val="0"/>
            <c:spPr>
              <a:solidFill>
                <a:srgbClr val="92D050"/>
              </a:solidFill>
              <a:ln w="19050">
                <a:solidFill>
                  <a:schemeClr val="lt1"/>
                </a:solidFill>
              </a:ln>
              <a:effectLst/>
            </c:spPr>
            <c:extLst>
              <c:ext xmlns:c16="http://schemas.microsoft.com/office/drawing/2014/chart" uri="{C3380CC4-5D6E-409C-BE32-E72D297353CC}">
                <c16:uniqueId val="{00000004-129B-4251-B1C1-4069ED7B43B0}"/>
              </c:ext>
            </c:extLst>
          </c:dPt>
          <c:dPt>
            <c:idx val="1"/>
            <c:bubble3D val="0"/>
            <c:spPr>
              <a:solidFill>
                <a:srgbClr val="FFC000"/>
              </a:solidFill>
              <a:ln w="19050">
                <a:solidFill>
                  <a:schemeClr val="lt1"/>
                </a:solidFill>
              </a:ln>
              <a:effectLst/>
            </c:spPr>
            <c:extLst>
              <c:ext xmlns:c16="http://schemas.microsoft.com/office/drawing/2014/chart" uri="{C3380CC4-5D6E-409C-BE32-E72D297353CC}">
                <c16:uniqueId val="{00000003-129B-4251-B1C1-4069ED7B43B0}"/>
              </c:ext>
            </c:extLst>
          </c:dPt>
          <c:dPt>
            <c:idx val="2"/>
            <c:bubble3D val="0"/>
            <c:spPr>
              <a:solidFill>
                <a:srgbClr val="FF0000"/>
              </a:solidFill>
              <a:ln w="19050">
                <a:solidFill>
                  <a:schemeClr val="lt1"/>
                </a:solidFill>
              </a:ln>
              <a:effectLst/>
            </c:spPr>
            <c:extLst>
              <c:ext xmlns:c16="http://schemas.microsoft.com/office/drawing/2014/chart" uri="{C3380CC4-5D6E-409C-BE32-E72D297353CC}">
                <c16:uniqueId val="{00000002-129B-4251-B1C1-4069ED7B43B0}"/>
              </c:ext>
            </c:extLst>
          </c:dPt>
          <c:val>
            <c:numRef>
              <c:f>Dashboard!$I$19:$K$19</c:f>
              <c:numCache>
                <c:formatCode>General</c:formatCode>
                <c:ptCount val="3"/>
                <c:pt idx="0">
                  <c:v>0</c:v>
                </c:pt>
                <c:pt idx="1">
                  <c:v>0</c:v>
                </c:pt>
                <c:pt idx="2">
                  <c:v>0</c:v>
                </c:pt>
              </c:numCache>
            </c:numRef>
          </c:val>
          <c:extLst>
            <c:ext xmlns:c16="http://schemas.microsoft.com/office/drawing/2014/chart" uri="{C3380CC4-5D6E-409C-BE32-E72D297353CC}">
              <c16:uniqueId val="{00000000-129B-4251-B1C1-4069ED7B43B0}"/>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2.1092592592592439E-3"/>
          <c:w val="0.98516921444292049"/>
          <c:h val="0.97648148148148128"/>
        </c:manualLayout>
      </c:layout>
      <c:doughnutChart>
        <c:varyColors val="1"/>
        <c:ser>
          <c:idx val="0"/>
          <c:order val="0"/>
          <c:dPt>
            <c:idx val="0"/>
            <c:bubble3D val="0"/>
            <c:spPr>
              <a:solidFill>
                <a:srgbClr val="92D050"/>
              </a:solidFill>
              <a:ln w="19050">
                <a:solidFill>
                  <a:schemeClr val="lt1"/>
                </a:solidFill>
              </a:ln>
              <a:effectLst/>
            </c:spPr>
            <c:extLst>
              <c:ext xmlns:c16="http://schemas.microsoft.com/office/drawing/2014/chart" uri="{C3380CC4-5D6E-409C-BE32-E72D297353CC}">
                <c16:uniqueId val="{00000004-581B-4BBE-BE56-9AB2240DE69B}"/>
              </c:ext>
            </c:extLst>
          </c:dPt>
          <c:dPt>
            <c:idx val="1"/>
            <c:bubble3D val="0"/>
            <c:spPr>
              <a:solidFill>
                <a:srgbClr val="FFC000"/>
              </a:solidFill>
              <a:ln w="19050">
                <a:solidFill>
                  <a:schemeClr val="lt1"/>
                </a:solidFill>
              </a:ln>
              <a:effectLst/>
            </c:spPr>
            <c:extLst>
              <c:ext xmlns:c16="http://schemas.microsoft.com/office/drawing/2014/chart" uri="{C3380CC4-5D6E-409C-BE32-E72D297353CC}">
                <c16:uniqueId val="{00000003-581B-4BBE-BE56-9AB2240DE69B}"/>
              </c:ext>
            </c:extLst>
          </c:dPt>
          <c:dPt>
            <c:idx val="2"/>
            <c:bubble3D val="0"/>
            <c:spPr>
              <a:solidFill>
                <a:srgbClr val="FF0000"/>
              </a:solidFill>
              <a:ln w="19050">
                <a:solidFill>
                  <a:schemeClr val="lt1"/>
                </a:solidFill>
              </a:ln>
              <a:effectLst/>
            </c:spPr>
            <c:extLst>
              <c:ext xmlns:c16="http://schemas.microsoft.com/office/drawing/2014/chart" uri="{C3380CC4-5D6E-409C-BE32-E72D297353CC}">
                <c16:uniqueId val="{00000002-581B-4BBE-BE56-9AB2240DE69B}"/>
              </c:ext>
            </c:extLst>
          </c:dPt>
          <c:val>
            <c:numRef>
              <c:f>Dashboard!$I$20:$K$20</c:f>
              <c:numCache>
                <c:formatCode>General</c:formatCode>
                <c:ptCount val="3"/>
                <c:pt idx="0">
                  <c:v>0</c:v>
                </c:pt>
                <c:pt idx="1">
                  <c:v>0</c:v>
                </c:pt>
                <c:pt idx="2">
                  <c:v>0</c:v>
                </c:pt>
              </c:numCache>
            </c:numRef>
          </c:val>
          <c:extLst>
            <c:ext xmlns:c16="http://schemas.microsoft.com/office/drawing/2014/chart" uri="{C3380CC4-5D6E-409C-BE32-E72D297353CC}">
              <c16:uniqueId val="{00000000-581B-4BBE-BE56-9AB2240DE69B}"/>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2.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image" Target="../media/image1.png"/><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18</xdr:col>
      <xdr:colOff>390525</xdr:colOff>
      <xdr:row>63</xdr:row>
      <xdr:rowOff>9526</xdr:rowOff>
    </xdr:to>
    <xdr:sp macro="" textlink="">
      <xdr:nvSpPr>
        <xdr:cNvPr id="3" name="TextBox 2">
          <a:extLst>
            <a:ext uri="{FF2B5EF4-FFF2-40B4-BE49-F238E27FC236}">
              <a16:creationId xmlns:a16="http://schemas.microsoft.com/office/drawing/2014/main" id="{8A64CC6E-0819-4B37-9016-F15DD50765E7}"/>
            </a:ext>
          </a:extLst>
        </xdr:cNvPr>
        <xdr:cNvSpPr txBox="1"/>
      </xdr:nvSpPr>
      <xdr:spPr>
        <a:xfrm>
          <a:off x="0" y="0"/>
          <a:ext cx="11363325" cy="1141095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n-GB" sz="1200" b="1"/>
            <a:t>I</a:t>
          </a:r>
          <a:r>
            <a:rPr lang="en-GB" sz="1200" b="1">
              <a:solidFill>
                <a:schemeClr val="dk1"/>
              </a:solidFill>
              <a:effectLst/>
              <a:latin typeface="+mn-lt"/>
              <a:ea typeface="+mn-ea"/>
              <a:cs typeface="+mn-cs"/>
            </a:rPr>
            <a:t>ntroduction</a:t>
          </a:r>
        </a:p>
        <a:p>
          <a:endParaRPr lang="en-GB" sz="1200">
            <a:solidFill>
              <a:schemeClr val="dk1"/>
            </a:solidFill>
            <a:effectLst/>
            <a:latin typeface="+mn-lt"/>
            <a:ea typeface="+mn-ea"/>
            <a:cs typeface="+mn-cs"/>
          </a:endParaRPr>
        </a:p>
        <a:p>
          <a:r>
            <a:rPr lang="en-GB" sz="1200">
              <a:solidFill>
                <a:schemeClr val="dk1"/>
              </a:solidFill>
              <a:effectLst/>
              <a:latin typeface="+mn-lt"/>
              <a:ea typeface="+mn-ea"/>
              <a:cs typeface="+mn-cs"/>
            </a:rPr>
            <a:t>This spreadsheet has been created to assist Fire and Rescue Services when planning the implementation of this Fire Standard. It provides a facility to record actions that have been taken, or need to be taken, to move toward achieving the Fire Standard. When first completed, it will provide a benchmark from which progress over time can be measured. </a:t>
          </a:r>
        </a:p>
        <a:p>
          <a:endParaRPr lang="en-GB" sz="1200">
            <a:solidFill>
              <a:schemeClr val="dk1"/>
            </a:solidFill>
            <a:effectLst/>
            <a:latin typeface="+mn-lt"/>
            <a:ea typeface="+mn-ea"/>
            <a:cs typeface="+mn-cs"/>
          </a:endParaRPr>
        </a:p>
        <a:p>
          <a:r>
            <a:rPr lang="en-GB" sz="1200">
              <a:solidFill>
                <a:schemeClr val="dk1"/>
              </a:solidFill>
              <a:effectLst/>
              <a:latin typeface="+mn-lt"/>
              <a:ea typeface="+mn-ea"/>
              <a:cs typeface="+mn-cs"/>
            </a:rPr>
            <a:t>The spreadsheet is intended to be used to assist services with their planning and implementation, but it will also provide useful evidence for HMICFRS inspections. It is a tool that is intended to assist services and they are therefore free to make any changes they wish to aid their planning and implementation of this Standard.</a:t>
          </a:r>
        </a:p>
        <a:p>
          <a:r>
            <a:rPr lang="en-GB" sz="1200">
              <a:solidFill>
                <a:schemeClr val="dk1"/>
              </a:solidFill>
              <a:effectLst/>
              <a:latin typeface="+mn-lt"/>
              <a:ea typeface="+mn-ea"/>
              <a:cs typeface="+mn-cs"/>
            </a:rPr>
            <a:t>Services can create time-stamped versions of this spreadsheet which will help them to show progress being made with individual action points over time. </a:t>
          </a:r>
        </a:p>
        <a:p>
          <a:endParaRPr lang="en-GB" sz="1200">
            <a:solidFill>
              <a:schemeClr val="dk1"/>
            </a:solidFill>
            <a:effectLst/>
            <a:latin typeface="+mn-lt"/>
            <a:ea typeface="+mn-ea"/>
            <a:cs typeface="+mn-cs"/>
          </a:endParaRPr>
        </a:p>
        <a:p>
          <a:r>
            <a:rPr lang="en-GB" sz="1200">
              <a:solidFill>
                <a:schemeClr val="dk1"/>
              </a:solidFill>
              <a:effectLst/>
              <a:latin typeface="+mn-lt"/>
              <a:ea typeface="+mn-ea"/>
              <a:cs typeface="+mn-cs"/>
            </a:rPr>
            <a:t>The Dashboard provides a pictorial overview of the level of compliance and may support services with strategic level reporting. </a:t>
          </a:r>
        </a:p>
        <a:p>
          <a:endParaRPr lang="en-GB" sz="1200" b="1">
            <a:solidFill>
              <a:schemeClr val="dk1"/>
            </a:solidFill>
            <a:effectLst/>
            <a:latin typeface="+mn-lt"/>
            <a:ea typeface="+mn-ea"/>
            <a:cs typeface="+mn-cs"/>
          </a:endParaRPr>
        </a:p>
        <a:p>
          <a:r>
            <a:rPr lang="en-GB" sz="1200" b="1">
              <a:solidFill>
                <a:schemeClr val="dk1"/>
              </a:solidFill>
              <a:effectLst/>
              <a:latin typeface="+mn-lt"/>
              <a:ea typeface="+mn-ea"/>
              <a:cs typeface="+mn-cs"/>
            </a:rPr>
            <a:t>Instructions for Use</a:t>
          </a:r>
          <a:endParaRPr lang="en-GB" sz="1200">
            <a:solidFill>
              <a:schemeClr val="dk1"/>
            </a:solidFill>
            <a:effectLst/>
            <a:latin typeface="+mn-lt"/>
            <a:ea typeface="+mn-ea"/>
            <a:cs typeface="+mn-cs"/>
          </a:endParaRPr>
        </a:p>
        <a:p>
          <a:endParaRPr lang="en-GB" sz="1200">
            <a:solidFill>
              <a:schemeClr val="dk1"/>
            </a:solidFill>
            <a:effectLst/>
            <a:latin typeface="+mn-lt"/>
            <a:ea typeface="+mn-ea"/>
            <a:cs typeface="+mn-cs"/>
          </a:endParaRPr>
        </a:p>
        <a:p>
          <a:r>
            <a:rPr lang="en-GB" sz="1200">
              <a:solidFill>
                <a:schemeClr val="dk1"/>
              </a:solidFill>
              <a:effectLst/>
              <a:latin typeface="+mn-lt"/>
              <a:ea typeface="+mn-ea"/>
              <a:cs typeface="+mn-cs"/>
            </a:rPr>
            <a:t>The spreadsheet has been set-up to record actions for each Criteria listed in the 'To Achieve this Fire Standard' section of the Fire Standard.</a:t>
          </a:r>
        </a:p>
        <a:p>
          <a:endParaRPr lang="en-GB" sz="1200" b="1">
            <a:solidFill>
              <a:schemeClr val="dk1"/>
            </a:solidFill>
            <a:effectLst/>
            <a:latin typeface="+mn-lt"/>
            <a:ea typeface="+mn-ea"/>
            <a:cs typeface="+mn-cs"/>
          </a:endParaRPr>
        </a:p>
        <a:p>
          <a:r>
            <a:rPr lang="en-GB" sz="1200" b="1">
              <a:solidFill>
                <a:schemeClr val="dk1"/>
              </a:solidFill>
              <a:effectLst/>
              <a:latin typeface="+mn-lt"/>
              <a:ea typeface="+mn-ea"/>
              <a:cs typeface="+mn-cs"/>
            </a:rPr>
            <a:t>Dashboard</a:t>
          </a:r>
          <a:endParaRPr lang="en-GB" sz="1200">
            <a:solidFill>
              <a:schemeClr val="dk1"/>
            </a:solidFill>
            <a:effectLst/>
            <a:latin typeface="+mn-lt"/>
            <a:ea typeface="+mn-ea"/>
            <a:cs typeface="+mn-cs"/>
          </a:endParaRPr>
        </a:p>
        <a:p>
          <a:endParaRPr lang="en-GB" sz="1200">
            <a:solidFill>
              <a:schemeClr val="dk1"/>
            </a:solidFill>
            <a:effectLst/>
            <a:latin typeface="+mn-lt"/>
            <a:ea typeface="+mn-ea"/>
            <a:cs typeface="+mn-cs"/>
          </a:endParaRPr>
        </a:p>
        <a:p>
          <a:r>
            <a:rPr lang="en-GB" sz="1200">
              <a:solidFill>
                <a:schemeClr val="dk1"/>
              </a:solidFill>
              <a:effectLst/>
              <a:latin typeface="+mn-lt"/>
              <a:ea typeface="+mn-ea"/>
              <a:cs typeface="+mn-cs"/>
            </a:rPr>
            <a:t>1. The Dashboard sheet has been locked (protected) to prevent accidental changes being made to formula. Only cells C4 to C7 allow data to be entered on the Dashboard, without unprotecting the sheet. Competent users can unprotect the sheet and make changes as required. The password to unlock the sheet is: FireStandards.</a:t>
          </a:r>
        </a:p>
        <a:p>
          <a:endParaRPr lang="en-GB" sz="1200">
            <a:solidFill>
              <a:schemeClr val="dk1"/>
            </a:solidFill>
            <a:effectLst/>
            <a:latin typeface="+mn-lt"/>
            <a:ea typeface="+mn-ea"/>
            <a:cs typeface="+mn-cs"/>
          </a:endParaRPr>
        </a:p>
        <a:p>
          <a:r>
            <a:rPr lang="en-GB" sz="1200">
              <a:solidFill>
                <a:schemeClr val="dk1"/>
              </a:solidFill>
              <a:effectLst/>
              <a:latin typeface="+mn-lt"/>
              <a:ea typeface="+mn-ea"/>
              <a:cs typeface="+mn-cs"/>
            </a:rPr>
            <a:t>2. The Dashboard provides a summary view of the state of compliance against the standard. If versions are recorded over time, they will illustrate the progress being made. Early versions are likely to show high levels of non-compliance, with much work to be done. But later versions should show more tasks complete, with fewer outstanding. The doughnut graphs should change from Red, to Amber to Green over time. </a:t>
          </a:r>
        </a:p>
        <a:p>
          <a:endParaRPr lang="en-GB" sz="1200">
            <a:solidFill>
              <a:schemeClr val="dk1"/>
            </a:solidFill>
            <a:effectLst/>
            <a:latin typeface="+mn-lt"/>
            <a:ea typeface="+mn-ea"/>
            <a:cs typeface="+mn-cs"/>
          </a:endParaRPr>
        </a:p>
        <a:p>
          <a:r>
            <a:rPr lang="en-GB" sz="1200">
              <a:solidFill>
                <a:schemeClr val="dk1"/>
              </a:solidFill>
              <a:effectLst/>
              <a:latin typeface="+mn-lt"/>
              <a:ea typeface="+mn-ea"/>
              <a:cs typeface="+mn-cs"/>
            </a:rPr>
            <a:t>3. The most significant graph on the Dashboard is the 'Overall Compliance' graph at the top. It provides an 'at a glance' overview of the state of compliance with the standard. It provides a summary of data in cell D2 on each criteria tab. For senior managers, this single graph provides the simplest indication of the state of play.</a:t>
          </a:r>
        </a:p>
        <a:p>
          <a:endParaRPr lang="en-GB" sz="1200" b="1">
            <a:solidFill>
              <a:schemeClr val="dk1"/>
            </a:solidFill>
            <a:effectLst/>
            <a:latin typeface="+mn-lt"/>
            <a:ea typeface="+mn-ea"/>
            <a:cs typeface="+mn-cs"/>
          </a:endParaRPr>
        </a:p>
        <a:p>
          <a:r>
            <a:rPr lang="en-GB" sz="1200" b="1">
              <a:solidFill>
                <a:schemeClr val="dk1"/>
              </a:solidFill>
              <a:effectLst/>
              <a:latin typeface="+mn-lt"/>
              <a:ea typeface="+mn-ea"/>
              <a:cs typeface="+mn-cs"/>
            </a:rPr>
            <a:t>Criteria Tabs</a:t>
          </a:r>
          <a:endParaRPr lang="en-GB" sz="1200">
            <a:solidFill>
              <a:schemeClr val="dk1"/>
            </a:solidFill>
            <a:effectLst/>
            <a:latin typeface="+mn-lt"/>
            <a:ea typeface="+mn-ea"/>
            <a:cs typeface="+mn-cs"/>
          </a:endParaRPr>
        </a:p>
        <a:p>
          <a:endParaRPr lang="en-GB" sz="1200">
            <a:solidFill>
              <a:schemeClr val="dk1"/>
            </a:solidFill>
            <a:effectLst/>
            <a:latin typeface="+mn-lt"/>
            <a:ea typeface="+mn-ea"/>
            <a:cs typeface="+mn-cs"/>
          </a:endParaRPr>
        </a:p>
        <a:p>
          <a:r>
            <a:rPr lang="en-GB" sz="1200">
              <a:solidFill>
                <a:schemeClr val="dk1"/>
              </a:solidFill>
              <a:effectLst/>
              <a:latin typeface="+mn-lt"/>
              <a:ea typeface="+mn-ea"/>
              <a:cs typeface="+mn-cs"/>
            </a:rPr>
            <a:t>1. Move to the Tab for Criteria 1. </a:t>
          </a:r>
        </a:p>
        <a:p>
          <a:endParaRPr lang="en-GB" sz="1200">
            <a:solidFill>
              <a:schemeClr val="dk1"/>
            </a:solidFill>
            <a:effectLst/>
            <a:latin typeface="+mn-lt"/>
            <a:ea typeface="+mn-ea"/>
            <a:cs typeface="+mn-cs"/>
          </a:endParaRPr>
        </a:p>
        <a:p>
          <a:r>
            <a:rPr lang="en-GB" sz="1200">
              <a:solidFill>
                <a:schemeClr val="dk1"/>
              </a:solidFill>
              <a:effectLst/>
              <a:latin typeface="+mn-lt"/>
              <a:ea typeface="+mn-ea"/>
              <a:cs typeface="+mn-cs"/>
            </a:rPr>
            <a:t>2. In column A, you will need to define each task/action that needs to be completed to achieve compliance with the criteria. The template provides for up to 10 actions/tasks to be added, but further rows can be added to the table as required (down to row 50, after which some formulas on the Dashboard will stop working). </a:t>
          </a:r>
        </a:p>
        <a:p>
          <a:endParaRPr lang="en-GB" sz="1200">
            <a:solidFill>
              <a:schemeClr val="dk1"/>
            </a:solidFill>
            <a:effectLst/>
            <a:latin typeface="+mn-lt"/>
            <a:ea typeface="+mn-ea"/>
            <a:cs typeface="+mn-cs"/>
          </a:endParaRPr>
        </a:p>
        <a:p>
          <a:r>
            <a:rPr lang="en-GB" sz="1200">
              <a:solidFill>
                <a:schemeClr val="dk1"/>
              </a:solidFill>
              <a:effectLst/>
              <a:latin typeface="+mn-lt"/>
              <a:ea typeface="+mn-ea"/>
              <a:cs typeface="+mn-cs"/>
            </a:rPr>
            <a:t>3. In Column A, overtype 'Task 1/1' with your defined task/action. Even work that has already been completed can be recorded here to show the extent of the work that was carried out. </a:t>
          </a:r>
        </a:p>
        <a:p>
          <a:endParaRPr lang="en-GB" sz="1200">
            <a:solidFill>
              <a:schemeClr val="dk1"/>
            </a:solidFill>
            <a:effectLst/>
            <a:latin typeface="+mn-lt"/>
            <a:ea typeface="+mn-ea"/>
            <a:cs typeface="+mn-cs"/>
          </a:endParaRPr>
        </a:p>
        <a:p>
          <a:r>
            <a:rPr lang="en-GB" sz="1200">
              <a:solidFill>
                <a:schemeClr val="dk1"/>
              </a:solidFill>
              <a:effectLst/>
              <a:latin typeface="+mn-lt"/>
              <a:ea typeface="+mn-ea"/>
              <a:cs typeface="+mn-cs"/>
            </a:rPr>
            <a:t>4. In Column B, set the Priority for the action. Select high, medium or low from the drop-down list. You may decide that some tasks will be a higher priority than others, and this information will allow you to plan work to address high priority matters first. Lower priority matters can be addressed later. These priorities will be subjective and will be for you and your service to agree upon. </a:t>
          </a:r>
        </a:p>
        <a:p>
          <a:endParaRPr lang="en-GB" sz="1200">
            <a:solidFill>
              <a:schemeClr val="dk1"/>
            </a:solidFill>
            <a:effectLst/>
            <a:latin typeface="+mn-lt"/>
            <a:ea typeface="+mn-ea"/>
            <a:cs typeface="+mn-cs"/>
          </a:endParaRPr>
        </a:p>
        <a:p>
          <a:r>
            <a:rPr lang="en-GB" sz="1200">
              <a:solidFill>
                <a:schemeClr val="dk1"/>
              </a:solidFill>
              <a:effectLst/>
              <a:latin typeface="+mn-lt"/>
              <a:ea typeface="+mn-ea"/>
              <a:cs typeface="+mn-cs"/>
            </a:rPr>
            <a:t>5. In Column C, record the Impact that the task/action will have on compliance. Select high, medium or low from the drop-down list. To progress an action plan in a timely manner, services may choose to address tasks likely to have the greatest impact first, although this information must also be considered in conjunction with the Priority (Column B).</a:t>
          </a:r>
        </a:p>
        <a:p>
          <a:endParaRPr lang="en-GB" sz="1200">
            <a:solidFill>
              <a:schemeClr val="dk1"/>
            </a:solidFill>
            <a:effectLst/>
            <a:latin typeface="+mn-lt"/>
            <a:ea typeface="+mn-ea"/>
            <a:cs typeface="+mn-cs"/>
          </a:endParaRPr>
        </a:p>
        <a:p>
          <a:r>
            <a:rPr lang="en-GB" sz="1200">
              <a:solidFill>
                <a:schemeClr val="dk1"/>
              </a:solidFill>
              <a:effectLst/>
              <a:latin typeface="+mn-lt"/>
              <a:ea typeface="+mn-ea"/>
              <a:cs typeface="+mn-cs"/>
            </a:rPr>
            <a:t>6. In Column D, the level of compliance for each task should be recorded in the drop-down list:</a:t>
          </a:r>
        </a:p>
        <a:p>
          <a:endParaRPr lang="en-GB" sz="1200">
            <a:solidFill>
              <a:schemeClr val="dk1"/>
            </a:solidFill>
            <a:effectLst/>
            <a:latin typeface="+mn-lt"/>
            <a:ea typeface="+mn-ea"/>
            <a:cs typeface="+mn-cs"/>
          </a:endParaRPr>
        </a:p>
        <a:p>
          <a:pPr lvl="1"/>
          <a:r>
            <a:rPr lang="en-GB" sz="1200">
              <a:solidFill>
                <a:schemeClr val="dk1"/>
              </a:solidFill>
              <a:effectLst/>
              <a:latin typeface="+mn-lt"/>
              <a:ea typeface="+mn-ea"/>
              <a:cs typeface="+mn-cs"/>
            </a:rPr>
            <a:t>a. If the task requires new work and no progress has yet been made, then the task should be recorded as ‘Non-Compliant’;</a:t>
          </a:r>
        </a:p>
        <a:p>
          <a:pPr lvl="1"/>
          <a:r>
            <a:rPr lang="en-GB" sz="1200">
              <a:solidFill>
                <a:schemeClr val="dk1"/>
              </a:solidFill>
              <a:effectLst/>
              <a:latin typeface="+mn-lt"/>
              <a:ea typeface="+mn-ea"/>
              <a:cs typeface="+mn-cs"/>
            </a:rPr>
            <a:t>b. If some work has been completed but the task is incomplete, then the task should be recorded as ‘Partially Compliant’; and </a:t>
          </a:r>
        </a:p>
        <a:p>
          <a:pPr lvl="1"/>
          <a:r>
            <a:rPr lang="en-GB" sz="1200">
              <a:solidFill>
                <a:schemeClr val="dk1"/>
              </a:solidFill>
              <a:effectLst/>
              <a:latin typeface="+mn-lt"/>
              <a:ea typeface="+mn-ea"/>
              <a:cs typeface="+mn-cs"/>
            </a:rPr>
            <a:t>c. If all work is complete, the task should be recorded as ‘Fully Compliant’.</a:t>
          </a:r>
        </a:p>
        <a:p>
          <a:pPr lvl="1"/>
          <a:endParaRPr lang="en-GB" sz="1200">
            <a:solidFill>
              <a:schemeClr val="dk1"/>
            </a:solidFill>
            <a:effectLst/>
            <a:latin typeface="+mn-lt"/>
            <a:ea typeface="+mn-ea"/>
            <a:cs typeface="+mn-cs"/>
          </a:endParaRPr>
        </a:p>
        <a:p>
          <a:r>
            <a:rPr lang="en-GB" sz="1200">
              <a:solidFill>
                <a:schemeClr val="dk1"/>
              </a:solidFill>
              <a:effectLst/>
              <a:latin typeface="+mn-lt"/>
              <a:ea typeface="+mn-ea"/>
              <a:cs typeface="+mn-cs"/>
            </a:rPr>
            <a:t>7. The cell in D2 will automatically update to reflect the lowest level of compliance that exists in the task below. This information is then used to populate the 'Overall Compliance' graph at the top of the Dashboard.</a:t>
          </a:r>
        </a:p>
        <a:p>
          <a:endParaRPr lang="en-GB" sz="1200">
            <a:solidFill>
              <a:schemeClr val="dk1"/>
            </a:solidFill>
            <a:effectLst/>
            <a:latin typeface="+mn-lt"/>
            <a:ea typeface="+mn-ea"/>
            <a:cs typeface="+mn-cs"/>
          </a:endParaRPr>
        </a:p>
        <a:p>
          <a:r>
            <a:rPr lang="en-GB" sz="1200">
              <a:solidFill>
                <a:schemeClr val="dk1"/>
              </a:solidFill>
              <a:effectLst/>
              <a:latin typeface="+mn-lt"/>
              <a:ea typeface="+mn-ea"/>
              <a:cs typeface="+mn-cs"/>
            </a:rPr>
            <a:t>8. Repeat the process for each Criteria tab.</a:t>
          </a:r>
        </a:p>
        <a:p>
          <a:endParaRPr lang="en-GB" sz="1200">
            <a:solidFill>
              <a:schemeClr val="dk1"/>
            </a:solidFill>
            <a:effectLst/>
            <a:latin typeface="+mn-lt"/>
            <a:ea typeface="+mn-ea"/>
            <a:cs typeface="+mn-cs"/>
          </a:endParaRPr>
        </a:p>
        <a:p>
          <a:r>
            <a:rPr lang="en-GB" sz="1200" b="1">
              <a:solidFill>
                <a:schemeClr val="dk1"/>
              </a:solidFill>
              <a:effectLst/>
              <a:latin typeface="+mn-lt"/>
              <a:ea typeface="+mn-ea"/>
              <a:cs typeface="+mn-cs"/>
            </a:rPr>
            <a:t>Hidden Lists Tab</a:t>
          </a:r>
          <a:endParaRPr lang="en-GB" sz="1200">
            <a:solidFill>
              <a:schemeClr val="dk1"/>
            </a:solidFill>
            <a:effectLst/>
            <a:latin typeface="+mn-lt"/>
            <a:ea typeface="+mn-ea"/>
            <a:cs typeface="+mn-cs"/>
          </a:endParaRPr>
        </a:p>
        <a:p>
          <a:endParaRPr lang="en-GB" sz="1200">
            <a:solidFill>
              <a:schemeClr val="dk1"/>
            </a:solidFill>
            <a:effectLst/>
            <a:latin typeface="+mn-lt"/>
            <a:ea typeface="+mn-ea"/>
            <a:cs typeface="+mn-cs"/>
          </a:endParaRPr>
        </a:p>
        <a:p>
          <a:r>
            <a:rPr lang="en-GB" sz="1200">
              <a:solidFill>
                <a:schemeClr val="dk1"/>
              </a:solidFill>
              <a:effectLst/>
              <a:latin typeface="+mn-lt"/>
              <a:ea typeface="+mn-ea"/>
              <a:cs typeface="+mn-cs"/>
            </a:rPr>
            <a:t>There is one hidden tab on the spreadsheet which can be revealed, if necessary, by 'Unhiding' (right click on the tabs). It contains the data used in drop-down lists and is also used to collate some data used for graphs. </a:t>
          </a:r>
        </a:p>
        <a:p>
          <a:endParaRPr lang="en-GB" sz="1200">
            <a:solidFill>
              <a:schemeClr val="dk1"/>
            </a:solidFill>
            <a:effectLst/>
            <a:latin typeface="+mn-lt"/>
            <a:ea typeface="+mn-ea"/>
            <a:cs typeface="+mn-cs"/>
          </a:endParaRPr>
        </a:p>
        <a:p>
          <a:r>
            <a:rPr lang="en-GB" sz="1200">
              <a:solidFill>
                <a:schemeClr val="dk1"/>
              </a:solidFill>
              <a:effectLst/>
              <a:latin typeface="+mn-lt"/>
              <a:ea typeface="+mn-ea"/>
              <a:cs typeface="+mn-cs"/>
            </a:rPr>
            <a:t>The information on this sheet should not need to be altered, which is why the tab is hidden from view.</a:t>
          </a:r>
        </a:p>
        <a:p>
          <a:r>
            <a:rPr lang="en-GB" sz="1200">
              <a:solidFill>
                <a:schemeClr val="dk1"/>
              </a:solidFill>
              <a:effectLst/>
              <a:latin typeface="+mn-lt"/>
              <a:ea typeface="+mn-ea"/>
              <a:cs typeface="+mn-cs"/>
            </a:rPr>
            <a:t> </a:t>
          </a:r>
        </a:p>
        <a:p>
          <a:r>
            <a:rPr lang="en-GB" sz="1200">
              <a:solidFill>
                <a:schemeClr val="dk1"/>
              </a:solidFill>
              <a:effectLst/>
              <a:latin typeface="+mn-lt"/>
              <a:ea typeface="+mn-ea"/>
              <a:cs typeface="+mn-cs"/>
            </a:rPr>
            <a:t>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48658</xdr:colOff>
      <xdr:row>10</xdr:row>
      <xdr:rowOff>104568</xdr:rowOff>
    </xdr:from>
    <xdr:to>
      <xdr:col>11</xdr:col>
      <xdr:colOff>609391</xdr:colOff>
      <xdr:row>10</xdr:row>
      <xdr:rowOff>649330</xdr:rowOff>
    </xdr:to>
    <xdr:graphicFrame macro="">
      <xdr:nvGraphicFramePr>
        <xdr:cNvPr id="2" name="Chart 1">
          <a:extLst>
            <a:ext uri="{FF2B5EF4-FFF2-40B4-BE49-F238E27FC236}">
              <a16:creationId xmlns:a16="http://schemas.microsoft.com/office/drawing/2014/main" id="{B066E4E1-2B7A-4979-8FB6-F7DE295BEFB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58598</xdr:colOff>
      <xdr:row>12</xdr:row>
      <xdr:rowOff>129409</xdr:rowOff>
    </xdr:from>
    <xdr:to>
      <xdr:col>12</xdr:col>
      <xdr:colOff>2251</xdr:colOff>
      <xdr:row>12</xdr:row>
      <xdr:rowOff>636071</xdr:rowOff>
    </xdr:to>
    <xdr:graphicFrame macro="">
      <xdr:nvGraphicFramePr>
        <xdr:cNvPr id="4" name="Chart 3">
          <a:extLst>
            <a:ext uri="{FF2B5EF4-FFF2-40B4-BE49-F238E27FC236}">
              <a16:creationId xmlns:a16="http://schemas.microsoft.com/office/drawing/2014/main" id="{7F3FC350-C63B-485B-9B48-7084EEAA2BA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67313</xdr:colOff>
      <xdr:row>13</xdr:row>
      <xdr:rowOff>56731</xdr:rowOff>
    </xdr:from>
    <xdr:to>
      <xdr:col>12</xdr:col>
      <xdr:colOff>3512</xdr:colOff>
      <xdr:row>13</xdr:row>
      <xdr:rowOff>527741</xdr:rowOff>
    </xdr:to>
    <xdr:graphicFrame macro="">
      <xdr:nvGraphicFramePr>
        <xdr:cNvPr id="5" name="Chart 4">
          <a:extLst>
            <a:ext uri="{FF2B5EF4-FFF2-40B4-BE49-F238E27FC236}">
              <a16:creationId xmlns:a16="http://schemas.microsoft.com/office/drawing/2014/main" id="{03092366-1EA2-4F8A-AF3D-6C9EAF223C0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58597</xdr:colOff>
      <xdr:row>14</xdr:row>
      <xdr:rowOff>99804</xdr:rowOff>
    </xdr:from>
    <xdr:to>
      <xdr:col>11</xdr:col>
      <xdr:colOff>608121</xdr:colOff>
      <xdr:row>14</xdr:row>
      <xdr:rowOff>644566</xdr:rowOff>
    </xdr:to>
    <xdr:graphicFrame macro="">
      <xdr:nvGraphicFramePr>
        <xdr:cNvPr id="6" name="Chart 5">
          <a:extLst>
            <a:ext uri="{FF2B5EF4-FFF2-40B4-BE49-F238E27FC236}">
              <a16:creationId xmlns:a16="http://schemas.microsoft.com/office/drawing/2014/main" id="{3E46E306-6946-4F24-B249-38E7C6B4E76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11</xdr:col>
      <xdr:colOff>66880</xdr:colOff>
      <xdr:row>15</xdr:row>
      <xdr:rowOff>154266</xdr:rowOff>
    </xdr:from>
    <xdr:to>
      <xdr:col>12</xdr:col>
      <xdr:colOff>5770</xdr:colOff>
      <xdr:row>15</xdr:row>
      <xdr:rowOff>699028</xdr:rowOff>
    </xdr:to>
    <xdr:graphicFrame macro="">
      <xdr:nvGraphicFramePr>
        <xdr:cNvPr id="7" name="Chart 6">
          <a:extLst>
            <a:ext uri="{FF2B5EF4-FFF2-40B4-BE49-F238E27FC236}">
              <a16:creationId xmlns:a16="http://schemas.microsoft.com/office/drawing/2014/main" id="{054C85E0-D6D9-406B-B1C9-56325D6C6CC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11</xdr:col>
      <xdr:colOff>58598</xdr:colOff>
      <xdr:row>16</xdr:row>
      <xdr:rowOff>73712</xdr:rowOff>
    </xdr:from>
    <xdr:to>
      <xdr:col>12</xdr:col>
      <xdr:colOff>2251</xdr:colOff>
      <xdr:row>16</xdr:row>
      <xdr:rowOff>608949</xdr:rowOff>
    </xdr:to>
    <xdr:graphicFrame macro="">
      <xdr:nvGraphicFramePr>
        <xdr:cNvPr id="8" name="Chart 7">
          <a:extLst>
            <a:ext uri="{FF2B5EF4-FFF2-40B4-BE49-F238E27FC236}">
              <a16:creationId xmlns:a16="http://schemas.microsoft.com/office/drawing/2014/main" id="{9B0E8E97-BD3D-405C-BF2D-83396CA99D7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11</xdr:col>
      <xdr:colOff>46795</xdr:colOff>
      <xdr:row>17</xdr:row>
      <xdr:rowOff>123825</xdr:rowOff>
    </xdr:from>
    <xdr:to>
      <xdr:col>11</xdr:col>
      <xdr:colOff>591557</xdr:colOff>
      <xdr:row>17</xdr:row>
      <xdr:rowOff>663825</xdr:rowOff>
    </xdr:to>
    <xdr:graphicFrame macro="">
      <xdr:nvGraphicFramePr>
        <xdr:cNvPr id="9" name="Chart 8">
          <a:extLst>
            <a:ext uri="{FF2B5EF4-FFF2-40B4-BE49-F238E27FC236}">
              <a16:creationId xmlns:a16="http://schemas.microsoft.com/office/drawing/2014/main" id="{6C5F7901-E6E1-4D89-9F90-AA302AA2524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11</xdr:col>
      <xdr:colOff>55077</xdr:colOff>
      <xdr:row>18</xdr:row>
      <xdr:rowOff>108087</xdr:rowOff>
    </xdr:from>
    <xdr:to>
      <xdr:col>11</xdr:col>
      <xdr:colOff>590315</xdr:colOff>
      <xdr:row>18</xdr:row>
      <xdr:rowOff>648087</xdr:rowOff>
    </xdr:to>
    <xdr:graphicFrame macro="">
      <xdr:nvGraphicFramePr>
        <xdr:cNvPr id="10" name="Chart 9">
          <a:extLst>
            <a:ext uri="{FF2B5EF4-FFF2-40B4-BE49-F238E27FC236}">
              <a16:creationId xmlns:a16="http://schemas.microsoft.com/office/drawing/2014/main" id="{E62E1CF3-843A-48E7-9938-D9D099505D3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11</xdr:col>
      <xdr:colOff>55078</xdr:colOff>
      <xdr:row>19</xdr:row>
      <xdr:rowOff>95042</xdr:rowOff>
    </xdr:from>
    <xdr:to>
      <xdr:col>11</xdr:col>
      <xdr:colOff>590316</xdr:colOff>
      <xdr:row>19</xdr:row>
      <xdr:rowOff>635042</xdr:rowOff>
    </xdr:to>
    <xdr:graphicFrame macro="">
      <xdr:nvGraphicFramePr>
        <xdr:cNvPr id="11" name="Chart 10">
          <a:extLst>
            <a:ext uri="{FF2B5EF4-FFF2-40B4-BE49-F238E27FC236}">
              <a16:creationId xmlns:a16="http://schemas.microsoft.com/office/drawing/2014/main" id="{F0742A99-4A5D-450D-9236-0AA40925203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11</xdr:col>
      <xdr:colOff>58598</xdr:colOff>
      <xdr:row>11</xdr:row>
      <xdr:rowOff>101046</xdr:rowOff>
    </xdr:from>
    <xdr:to>
      <xdr:col>11</xdr:col>
      <xdr:colOff>598598</xdr:colOff>
      <xdr:row>11</xdr:row>
      <xdr:rowOff>641046</xdr:rowOff>
    </xdr:to>
    <xdr:graphicFrame macro="">
      <xdr:nvGraphicFramePr>
        <xdr:cNvPr id="13" name="Chart 12">
          <a:extLst>
            <a:ext uri="{FF2B5EF4-FFF2-40B4-BE49-F238E27FC236}">
              <a16:creationId xmlns:a16="http://schemas.microsoft.com/office/drawing/2014/main" id="{D12FBA59-B13B-4610-B6C1-AB825EF7B87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11</xdr:col>
      <xdr:colOff>46795</xdr:colOff>
      <xdr:row>20</xdr:row>
      <xdr:rowOff>112847</xdr:rowOff>
    </xdr:from>
    <xdr:to>
      <xdr:col>11</xdr:col>
      <xdr:colOff>582033</xdr:colOff>
      <xdr:row>20</xdr:row>
      <xdr:rowOff>652847</xdr:rowOff>
    </xdr:to>
    <xdr:graphicFrame macro="">
      <xdr:nvGraphicFramePr>
        <xdr:cNvPr id="20" name="Chart 19">
          <a:extLst>
            <a:ext uri="{FF2B5EF4-FFF2-40B4-BE49-F238E27FC236}">
              <a16:creationId xmlns:a16="http://schemas.microsoft.com/office/drawing/2014/main" id="{2FA05C35-A469-41CF-B571-C27C789A2AD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2</xdr:col>
      <xdr:colOff>220110</xdr:colOff>
      <xdr:row>0</xdr:row>
      <xdr:rowOff>166894</xdr:rowOff>
    </xdr:from>
    <xdr:to>
      <xdr:col>8</xdr:col>
      <xdr:colOff>286370</xdr:colOff>
      <xdr:row>0</xdr:row>
      <xdr:rowOff>891001</xdr:rowOff>
    </xdr:to>
    <xdr:sp macro="" textlink="">
      <xdr:nvSpPr>
        <xdr:cNvPr id="3" name="TextBox 2">
          <a:extLst>
            <a:ext uri="{FF2B5EF4-FFF2-40B4-BE49-F238E27FC236}">
              <a16:creationId xmlns:a16="http://schemas.microsoft.com/office/drawing/2014/main" id="{97F6DB0D-C171-482A-A716-43752FA2EC47}"/>
            </a:ext>
          </a:extLst>
        </xdr:cNvPr>
        <xdr:cNvSpPr txBox="1"/>
      </xdr:nvSpPr>
      <xdr:spPr>
        <a:xfrm>
          <a:off x="4692719" y="166894"/>
          <a:ext cx="3793434" cy="72410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GB" sz="1800" b="1" baseline="0"/>
            <a:t>CODE OF ETHICS FIRE STANDARD</a:t>
          </a:r>
        </a:p>
        <a:p>
          <a:pPr algn="ctr"/>
          <a:r>
            <a:rPr lang="en-GB" sz="1800" b="1" baseline="0"/>
            <a:t>IMPLEMENTATION TOOL</a:t>
          </a:r>
          <a:endParaRPr lang="en-GB" sz="2000" b="1"/>
        </a:p>
      </xdr:txBody>
    </xdr:sp>
    <xdr:clientData/>
  </xdr:twoCellAnchor>
  <xdr:twoCellAnchor>
    <xdr:from>
      <xdr:col>7</xdr:col>
      <xdr:colOff>33129</xdr:colOff>
      <xdr:row>3</xdr:row>
      <xdr:rowOff>121960</xdr:rowOff>
    </xdr:from>
    <xdr:to>
      <xdr:col>12</xdr:col>
      <xdr:colOff>112436</xdr:colOff>
      <xdr:row>6</xdr:row>
      <xdr:rowOff>162131</xdr:rowOff>
    </xdr:to>
    <xdr:graphicFrame macro="">
      <xdr:nvGraphicFramePr>
        <xdr:cNvPr id="25" name="Chart 24">
          <a:extLst>
            <a:ext uri="{FF2B5EF4-FFF2-40B4-BE49-F238E27FC236}">
              <a16:creationId xmlns:a16="http://schemas.microsoft.com/office/drawing/2014/main" id="{86589369-F3B6-4D2D-AFBE-F0BFE4E675D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editAs="oneCell">
    <xdr:from>
      <xdr:col>1</xdr:col>
      <xdr:colOff>0</xdr:colOff>
      <xdr:row>0</xdr:row>
      <xdr:rowOff>0</xdr:rowOff>
    </xdr:from>
    <xdr:to>
      <xdr:col>1</xdr:col>
      <xdr:colOff>1828800</xdr:colOff>
      <xdr:row>1</xdr:row>
      <xdr:rowOff>50816</xdr:rowOff>
    </xdr:to>
    <xdr:pic>
      <xdr:nvPicPr>
        <xdr:cNvPr id="17" name="Picture 16">
          <a:extLst>
            <a:ext uri="{FF2B5EF4-FFF2-40B4-BE49-F238E27FC236}">
              <a16:creationId xmlns:a16="http://schemas.microsoft.com/office/drawing/2014/main" id="{D4F1723E-A6CF-4254-9ADD-6F1F21892E4F}"/>
            </a:ext>
            <a:ext uri="{147F2762-F138-4A5C-976F-8EAC2B608ADB}">
              <a16:predDERef xmlns:a16="http://schemas.microsoft.com/office/drawing/2014/main" pred="{86589369-F3B6-4D2D-AFBE-F0BFE4E675D4}"/>
            </a:ext>
          </a:extLst>
        </xdr:cNvPr>
        <xdr:cNvPicPr>
          <a:picLocks noChangeAspect="1"/>
        </xdr:cNvPicPr>
      </xdr:nvPicPr>
      <xdr:blipFill>
        <a:blip xmlns:r="http://schemas.openxmlformats.org/officeDocument/2006/relationships" r:embed="rId13"/>
        <a:stretch>
          <a:fillRect/>
        </a:stretch>
      </xdr:blipFill>
      <xdr:spPr>
        <a:xfrm>
          <a:off x="600075" y="0"/>
          <a:ext cx="1828800" cy="974741"/>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907DEB57-DF19-479D-BE7C-8B8285AE166F}" name="Table1" displayName="Table1" ref="A1:H13" totalsRowShown="0" headerRowDxfId="216" dataDxfId="214" headerRowBorderDxfId="215" tableBorderDxfId="213" totalsRowBorderDxfId="212">
  <tableColumns count="8">
    <tableColumn id="1" xr3:uid="{D6F7D6F8-E727-4E81-B3E7-5F643C5F63BD}" name="A fire and rescue service must:_x000a_i. Adopt and embed the Core Code to demonstrate that the service is fully committed and compliant at both an individual and corporate level" dataDxfId="211"/>
    <tableColumn id="2" xr3:uid="{0D1441E6-D5DC-44E1-B017-C9AC07ABEFB6}" name="Priority" dataDxfId="210"/>
    <tableColumn id="3" xr3:uid="{711D3D35-E45F-4699-A8AB-CD5D7824C884}" name="Impact" dataDxfId="209"/>
    <tableColumn id="4" xr3:uid="{DB77F1FA-84F5-43D8-BAA3-10663E50A68B}" name="Compliance" dataDxfId="208">
      <calculatedColumnFormula>IF(COUNTIF(D3:D50,"Non Compliant")&gt;0,"Non Compliant",IF(COUNTIF(D3:D50,"Partially Compliant")&gt;0,"Partially Compliant","Fully Compliant"))</calculatedColumnFormula>
    </tableColumn>
    <tableColumn id="5" xr3:uid="{07B139BB-FB53-4675-82EE-60FAAD67DAC0}" name="Work assigned to" dataDxfId="207"/>
    <tableColumn id="6" xr3:uid="{6E20B333-2265-4245-BAC8-D7352FA772BE}" name="Projected date for completion" dataDxfId="206"/>
    <tableColumn id="7" xr3:uid="{E4672199-92C8-47C4-9B27-283E8CCCF8BD}" name="Description of work needing to be done" dataDxfId="205"/>
    <tableColumn id="8" xr3:uid="{59AAAE0C-969C-4105-8535-3E65C413EBA2}" name="Evidence of Compliance" dataDxfId="204"/>
  </tableColumns>
  <tableStyleInfo name="TableStyleMedium2"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BAABAA-9001-4E2A-864E-6C654F51B7F8}" name="Table3567891011" displayName="Table3567891011" ref="A1:H12" totalsRowShown="0" headerRowDxfId="12" dataDxfId="10" headerRowBorderDxfId="11" tableBorderDxfId="9" totalsRowBorderDxfId="8">
  <autoFilter ref="A1:H12" xr:uid="{3CF12713-E1DC-4042-A595-A161AA9BAFD5}"/>
  <tableColumns count="8">
    <tableColumn id="1" xr3:uid="{BD1DCD0D-9A1F-47FB-9686-08977129CF74}" name="A fire and rescue service should:_x000a_i. Designate a senior leader who is responsible for promoting the Core Code throughout the service and ensuring that all those who work for, or on behalf of, the service understand its contents and what is expected of the" dataDxfId="7"/>
    <tableColumn id="2" xr3:uid="{5041C8F8-5705-4ACD-A552-69E0565E3234}" name="Priority" dataDxfId="6"/>
    <tableColumn id="3" xr3:uid="{C59B8678-715C-4CEB-83B3-A3496FE30CFE}" name="Impact" dataDxfId="5"/>
    <tableColumn id="4" xr3:uid="{02340F3A-439E-4129-AE65-CF1151C1AF5B}" name="Compliance" dataDxfId="4">
      <calculatedColumnFormula>IF(COUNTIF(D3:D50,"Non Compliant")&gt;0,"Non Compliant",IF(COUNTIF(D3:D50,"Partially Compliant")&gt;0,"Partially Compliant","Fully Compliant"))</calculatedColumnFormula>
    </tableColumn>
    <tableColumn id="5" xr3:uid="{5EE15833-E80D-412C-A7C4-5A88ECCB24D6}" name="Work assigned to" dataDxfId="3"/>
    <tableColumn id="6" xr3:uid="{8CA4DC95-DBA2-4C41-B067-5F7C8CC75C5E}" name="Projected date for completion" dataDxfId="2"/>
    <tableColumn id="7" xr3:uid="{E9285546-EBA5-475F-9818-B88033912E81}" name="Description of work needing to be done" dataDxfId="1"/>
    <tableColumn id="8" xr3:uid="{BBE6DD71-6000-4FD9-961A-2717A399120C}" name="Evidence of Compliance" dataDxfId="0"/>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EDCC37FE-1CD9-431E-A10E-C103AAF088AE}" name="Table2" displayName="Table2" ref="A1:G12" totalsRowShown="0" headerRowDxfId="194" dataDxfId="192" headerRowBorderDxfId="193" tableBorderDxfId="191" totalsRowBorderDxfId="190">
  <autoFilter ref="A1:G12" xr:uid="{5A30A0DF-7076-4884-8122-D7A248085FB4}"/>
  <tableColumns count="7">
    <tableColumn id="1" xr3:uid="{CC71243E-5FD8-4265-A5E8-61AB93FAE605}" name="ii. Ensure the attitudes, professional behaviours and conduct described within the core code are reflected in its decision-making, policies, procedures, processes, and associated guidance that govern how the service manages and supports its workforce" dataDxfId="189"/>
    <tableColumn id="2" xr3:uid="{C569FC8F-3305-408D-A6B5-32FB31447DFA}" name="Priority" dataDxfId="188"/>
    <tableColumn id="3" xr3:uid="{C560D761-CD11-46ED-B34D-322A0F5A5486}" name="Impact" dataDxfId="187"/>
    <tableColumn id="4" xr3:uid="{1FD61E97-DFDF-41D8-9C0D-42461F747643}" name="Compliance" dataDxfId="186">
      <calculatedColumnFormula>IF(COUNTIF(D3:D50,"Non Compliant")&gt;0,"Non Compliant",IF(COUNTIF(D3:D50,"Partially Compliant")&gt;0,"Partially Compliant","Fully Compliant"))</calculatedColumnFormula>
    </tableColumn>
    <tableColumn id="5" xr3:uid="{CB0DC206-C95D-49AA-8331-9E1F6B58B161}" name="Work assigned to" dataDxfId="185"/>
    <tableColumn id="6" xr3:uid="{DE7AAE90-1CA9-442F-ACCA-1BB77E89A084}" name="Projected date for completion" dataDxfId="184"/>
    <tableColumn id="7" xr3:uid="{00236093-171D-476B-B9B3-7D057583008C}" name="Description of work needing to be done" dataDxfId="183"/>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8DC2799-09A5-4580-9A98-26719C912E7E}" name="Table3" displayName="Table3" ref="A1:H12" totalsRowShown="0" headerRowDxfId="164" dataDxfId="163" tableBorderDxfId="162">
  <tableColumns count="8">
    <tableColumn id="1" xr3:uid="{D24E95F5-5FC7-48F5-901E-71A6E7717326}" name="iii. Provide training and support to all those who work for, or on behalf of, a service to achieve their understanding of the Core Code and an appreciation of their responsibilities in adhering to it" dataDxfId="161"/>
    <tableColumn id="2" xr3:uid="{37C2E8BE-99CF-41D6-B422-CD6B797FF304}" name="Priority" dataDxfId="160"/>
    <tableColumn id="3" xr3:uid="{89F11A9A-A7ED-4B06-B3B1-63FFE4D100DF}" name="Impact" dataDxfId="159"/>
    <tableColumn id="4" xr3:uid="{FD1641D6-E1C5-4633-86B0-EFB28287887C}" name="Compliance" dataDxfId="158">
      <calculatedColumnFormula>IF(COUNTIF(D3:D50,"Non Compliant")&gt;0,"Non Compliant",IF(COUNTIF(D3:D50,"Partially Compliant")&gt;0,"Partially Compliant","Fully Compliant"))</calculatedColumnFormula>
    </tableColumn>
    <tableColumn id="5" xr3:uid="{584A011F-D808-4E2D-813F-CE06397AD97D}" name="Work assigned to" dataDxfId="157"/>
    <tableColumn id="6" xr3:uid="{E0125C64-5D43-4750-A9BF-320A97BB2A88}" name="Projected date for completion" dataDxfId="156"/>
    <tableColumn id="7" xr3:uid="{F7E45963-6608-4EA7-AF15-FC3D4C328B3B}" name="Description of work needing to be done" dataDxfId="155"/>
    <tableColumn id="8" xr3:uid="{B83CB38B-639C-4B95-8C66-84437C26022E}" name="Evidence of Compliance" dataDxfId="154"/>
  </tableColumns>
  <tableStyleInfo name="TableStyleMedium2" showFirstColumn="0" showLastColumn="0" showRowStripes="0"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A6844166-F20A-4268-A5E4-6E29F9C1449A}" name="Table35" displayName="Table35" ref="A1:H12" totalsRowShown="0" headerRowDxfId="144" dataDxfId="142" headerRowBorderDxfId="143" tableBorderDxfId="141" totalsRowBorderDxfId="140">
  <autoFilter ref="A1:H12" xr:uid="{3CF12713-E1DC-4042-A595-A161AA9BAFD5}"/>
  <tableColumns count="8">
    <tableColumn id="1" xr3:uid="{4097D040-8181-40FE-8F4C-BB2A4A6D0B47}" name="iv. Not detract from the Core Code" dataDxfId="139"/>
    <tableColumn id="2" xr3:uid="{95E9F0E7-8742-4577-BAE2-A99DF2365F62}" name="Priority" dataDxfId="138"/>
    <tableColumn id="3" xr3:uid="{56C71826-1E47-4FB9-A98C-FDBBFA777A91}" name="Impact" dataDxfId="137"/>
    <tableColumn id="4" xr3:uid="{661CEB2A-4F8D-42E6-94D3-89A4A2625D99}" name="Compliance" dataDxfId="136">
      <calculatedColumnFormula>IF(COUNTIF(D3:D50,"Non Compliant")&gt;0,"Non Compliant",IF(COUNTIF(D3:D50,"Partially Compliant")&gt;0,"Partially Compliant","Fully Compliant"))</calculatedColumnFormula>
    </tableColumn>
    <tableColumn id="5" xr3:uid="{C48C0D03-C90A-4DF9-B9BB-350FBBCEF464}" name="Work assigned to" dataDxfId="135"/>
    <tableColumn id="6" xr3:uid="{8BAF97BC-6396-48DA-94D1-30A85AC1A838}" name="Projected date for completion" dataDxfId="134"/>
    <tableColumn id="7" xr3:uid="{B028F557-8B01-4364-A6DB-CB486213C76C}" name="Description of work needing to be done" dataDxfId="133"/>
    <tableColumn id="8" xr3:uid="{C9AF09B5-3F1F-408F-A0C4-053F8EDDF04F}" name="Evidence of Compliance" dataDxfId="132"/>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136A7879-11E9-447E-BE29-AB30CFD75264}" name="Table356" displayName="Table356" ref="A1:H12" totalsRowShown="0" headerRowDxfId="122" dataDxfId="120" headerRowBorderDxfId="121" tableBorderDxfId="119" totalsRowBorderDxfId="118">
  <autoFilter ref="A1:H12" xr:uid="{3CF12713-E1DC-4042-A595-A161AA9BAFD5}"/>
  <tableColumns count="8">
    <tableColumn id="1" xr3:uid="{D218B91B-550B-4D35-A882-38701708192D}" name="Those who lead services and those who work for, or on behalf of, the service must: _x000a_i. Understand, respect, and follow the principles of the Core Code and demonstrate this by their commitment to it and their responsibility for upholding it" dataDxfId="117"/>
    <tableColumn id="2" xr3:uid="{166D8C3B-79B1-4340-B2C4-EED243ADF177}" name="Priority" dataDxfId="116"/>
    <tableColumn id="3" xr3:uid="{21DBE1EA-083E-4AC1-81B7-6553E83D05F3}" name="Impact" dataDxfId="115"/>
    <tableColumn id="4" xr3:uid="{D6986B9E-027F-4D1D-8988-1EEFDA4F7BDD}" name="Compliance" dataDxfId="114">
      <calculatedColumnFormula>IF(COUNTIF(D3:D50,"Non Compliant")&gt;0,"Non Compliant",IF(COUNTIF(D3:D50,"Partially Compliant")&gt;0,"Partially Compliant","Fully Compliant"))</calculatedColumnFormula>
    </tableColumn>
    <tableColumn id="5" xr3:uid="{BBE8C6D4-5951-420F-8E6A-DFF1C597ECC8}" name="Work assigned to" dataDxfId="113"/>
    <tableColumn id="6" xr3:uid="{9957A2B3-CD88-4EA7-9191-B5CE60E66421}" name="Projected date for completion" dataDxfId="112"/>
    <tableColumn id="7" xr3:uid="{6ECA12D3-6F96-44EE-A042-33F062519FC3}" name="Description of work needing to be done" dataDxfId="111"/>
    <tableColumn id="8" xr3:uid="{888F4CC2-0AAC-4406-AF97-9A475C3F9FFF}" name="Evidence of Compliance" dataDxfId="110"/>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3FAB40A5-13AB-4732-ADE2-D6DAE3C38473}" name="Table3567" displayName="Table3567" ref="A1:H12" totalsRowShown="0" headerRowDxfId="100" dataDxfId="98" headerRowBorderDxfId="99" tableBorderDxfId="97" totalsRowBorderDxfId="96">
  <autoFilter ref="A1:H12" xr:uid="{3CF12713-E1DC-4042-A595-A161AA9BAFD5}"/>
  <tableColumns count="8">
    <tableColumn id="1" xr3:uid="{3A872D1F-A2A9-44CB-8E50-33958C765656}" name="ii. Conduct themselves in accordance with the Core Code" dataDxfId="95"/>
    <tableColumn id="2" xr3:uid="{BDE76DF8-B202-4CB5-8EF0-792DAA3BE78C}" name="Priority" dataDxfId="94"/>
    <tableColumn id="3" xr3:uid="{150D7184-FC04-426D-A17C-9026EDFDB86A}" name="Impact" dataDxfId="93"/>
    <tableColumn id="4" xr3:uid="{299C91EC-3524-4E7B-B1E1-D398D6CF4560}" name="Compliance" dataDxfId="92">
      <calculatedColumnFormula>IF(COUNTIF(D3:D50,"Non Compliant")&gt;0,"Non Compliant",IF(COUNTIF(D3:D50,"Partially Compliant")&gt;0,"Partially Compliant","Fully Compliant"))</calculatedColumnFormula>
    </tableColumn>
    <tableColumn id="5" xr3:uid="{FB037CB6-E0BE-4402-9B7A-2662756E3EED}" name="Work assigned to" dataDxfId="91"/>
    <tableColumn id="6" xr3:uid="{6BDBC66A-F628-4DC4-9237-B4968BBE0DBE}" name="Projected date for completion" dataDxfId="90"/>
    <tableColumn id="7" xr3:uid="{0886FBD4-98D3-4301-8DD5-7710F2B3739B}" name="Description of work needing to be done" dataDxfId="89"/>
    <tableColumn id="8" xr3:uid="{774C8EB9-D328-4C26-A61C-181189FE20B8}" name="Evidence of Compliance" dataDxfId="88"/>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265CDD9F-52F6-419F-A818-B601BAC1D9C7}" name="Table35678" displayName="Table35678" ref="A1:H12" totalsRowShown="0" headerRowDxfId="78" dataDxfId="76" headerRowBorderDxfId="77" tableBorderDxfId="75" totalsRowBorderDxfId="74">
  <autoFilter ref="A1:H12" xr:uid="{3CF12713-E1DC-4042-A595-A161AA9BAFD5}"/>
  <tableColumns count="8">
    <tableColumn id="1" xr3:uid="{CFF3F8FB-F7A0-4522-964D-22641C1819E5}" name="Those responsible for the governance of fire and rescue services, whilst complying with their own ethical codes must:_x000a_i. hold the Chief Fire Officer to account for the implementation of the Core Code at a local level" dataDxfId="73"/>
    <tableColumn id="2" xr3:uid="{BA3D16EA-74B7-4614-A673-B3DE08B154F8}" name="Priority" dataDxfId="72"/>
    <tableColumn id="3" xr3:uid="{62728A32-AF84-4C70-8392-B3418DD8A8A0}" name="Impact" dataDxfId="71"/>
    <tableColumn id="4" xr3:uid="{79879EFD-CB0C-492C-B36A-AEFADF73BA53}" name="Compliance" dataDxfId="70">
      <calculatedColumnFormula>IF(COUNTIF(D3:D50,"Non Compliant")&gt;0,"Non Compliant",IF(COUNTIF(D3:D50,"Partially Compliant")&gt;0,"Partially Compliant","Fully Compliant"))</calculatedColumnFormula>
    </tableColumn>
    <tableColumn id="5" xr3:uid="{7840CCE3-523C-4655-B9AF-67A1F2AE9DC7}" name="Work assigned to" dataDxfId="69"/>
    <tableColumn id="6" xr3:uid="{8E2DD7FD-EF42-4319-9325-63A23055BB36}" name="Projected date for completion" dataDxfId="68"/>
    <tableColumn id="7" xr3:uid="{D7C28EB5-DD64-4ADA-BF6A-0C864EB061F4}" name="Description of work needing to be done" dataDxfId="67"/>
    <tableColumn id="8" xr3:uid="{790730B9-60F1-4090-B1A5-D24F4005C216}" name="Evidence of Compliance" dataDxfId="66"/>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8E080D31-62F8-4CB8-9C83-D6802E30E60A}" name="Table356789" displayName="Table356789" ref="A1:H12" totalsRowShown="0" headerRowDxfId="56" dataDxfId="54" headerRowBorderDxfId="55" tableBorderDxfId="53" totalsRowBorderDxfId="52">
  <autoFilter ref="A1:H12" xr:uid="{3CF12713-E1DC-4042-A595-A161AA9BAFD5}"/>
  <tableColumns count="8">
    <tableColumn id="1" xr3:uid="{E6B96B4F-17AD-4373-8919-F01DE883C874}" name="ii. Play a proactive role in challenging behaviour inconsistent with the Core Code" dataDxfId="51"/>
    <tableColumn id="2" xr3:uid="{387129E5-8910-4D75-9847-DC3097452C69}" name="Priority" dataDxfId="50"/>
    <tableColumn id="3" xr3:uid="{E9CCBFDB-E024-454A-92BA-700B84F312A6}" name="Impact" dataDxfId="49"/>
    <tableColumn id="4" xr3:uid="{436248BC-7BF3-4B9B-8102-3CDF11D3E380}" name="Compliance" dataDxfId="48">
      <calculatedColumnFormula>IF(COUNTIF(D3:D50,"Non Compliant")&gt;0,"Non Compliant",IF(COUNTIF(D3:D50,"Partially Compliant")&gt;0,"Partially Compliant","Fully Compliant"))</calculatedColumnFormula>
    </tableColumn>
    <tableColumn id="5" xr3:uid="{AF8791CB-14C0-4B18-83CE-9005DB722E79}" name="Work assigned to" dataDxfId="47"/>
    <tableColumn id="6" xr3:uid="{BB3255AF-AD00-42A3-9538-B18905477F17}" name="Projected date for completion" dataDxfId="46"/>
    <tableColumn id="7" xr3:uid="{502A6AD2-7C9F-49AB-8705-9B71E4A9D5B0}" name="Description of work needing to be done" dataDxfId="45"/>
    <tableColumn id="8" xr3:uid="{69F9EB2B-3E33-4098-9E4A-BF26137FC127}" name="Evidence of Compliance" dataDxfId="44"/>
  </tableColumns>
  <tableStyleInfo name="TableStyleMedium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D6AA0F11-54DE-491E-AAF9-8EDBC74E7B96}" name="Table35678910" displayName="Table35678910" ref="A1:H12" totalsRowShown="0" headerRowDxfId="34" dataDxfId="32" headerRowBorderDxfId="33" tableBorderDxfId="31" totalsRowBorderDxfId="30">
  <autoFilter ref="A1:H12" xr:uid="{3CF12713-E1DC-4042-A595-A161AA9BAFD5}"/>
  <tableColumns count="8">
    <tableColumn id="1" xr3:uid="{08AC25F6-8908-497A-8F87-B202493D77C4}" name="iii. Ensure strategies, policies and performance measures are in place to promote and embed a positive and inclusive culture" dataDxfId="29"/>
    <tableColumn id="2" xr3:uid="{CFA2B752-B4DB-4373-8494-D2453FF24F6D}" name="Priority" dataDxfId="28"/>
    <tableColumn id="3" xr3:uid="{B4D5222A-DE19-4321-8A97-DB2BA479436D}" name="Impact" dataDxfId="27"/>
    <tableColumn id="4" xr3:uid="{7D5DDBCA-B38D-4E41-8D58-39C624998731}" name="Compliance" dataDxfId="26">
      <calculatedColumnFormula>IF(COUNTIF(D3:D50,"Non Compliant")&gt;0,"Non Compliant",IF(COUNTIF(D3:D50,"Partially Compliant")&gt;0,"Partially Compliant","Fully Compliant"))</calculatedColumnFormula>
    </tableColumn>
    <tableColumn id="5" xr3:uid="{29EA3BB8-27B6-4AF4-9E7D-1A431F928F22}" name="Work assigned to" dataDxfId="25"/>
    <tableColumn id="6" xr3:uid="{4500AF78-9D2C-46C6-9478-42F70B08FF7D}" name="Projected date for completion" dataDxfId="24"/>
    <tableColumn id="7" xr3:uid="{55BF8418-7F30-495F-97D1-73D82DE3BB5D}" name="Description of work needing to be done" dataDxfId="23"/>
    <tableColumn id="8" xr3:uid="{9BB72DA0-667B-47E4-9DF1-F2F72093F5AF}" name="Evidence of Compliance" dataDxfId="22"/>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10F009-AD79-4D75-87D9-FC501CF1BB20}">
  <dimension ref="A1:M31"/>
  <sheetViews>
    <sheetView topLeftCell="B1" workbookViewId="0">
      <selection activeCell="O19" sqref="O19"/>
    </sheetView>
  </sheetViews>
  <sheetFormatPr defaultRowHeight="14.5" x14ac:dyDescent="0.35"/>
  <cols>
    <col min="1" max="1" width="11.81640625" customWidth="1"/>
    <col min="2" max="2" width="18" customWidth="1"/>
    <col min="3" max="3" width="21" customWidth="1"/>
    <col min="4" max="4" width="17.453125" customWidth="1"/>
    <col min="5" max="23" width="10" customWidth="1"/>
  </cols>
  <sheetData>
    <row r="1" spans="1:13" x14ac:dyDescent="0.35">
      <c r="A1" s="1" t="s">
        <v>0</v>
      </c>
      <c r="B1" s="1" t="s">
        <v>1</v>
      </c>
      <c r="C1" s="1" t="s">
        <v>2</v>
      </c>
    </row>
    <row r="2" spans="1:13" x14ac:dyDescent="0.35">
      <c r="A2" t="s">
        <v>3</v>
      </c>
      <c r="B2" t="s">
        <v>3</v>
      </c>
      <c r="C2" t="s">
        <v>4</v>
      </c>
    </row>
    <row r="3" spans="1:13" x14ac:dyDescent="0.35">
      <c r="A3" t="s">
        <v>5</v>
      </c>
      <c r="B3" t="s">
        <v>5</v>
      </c>
      <c r="C3" t="s">
        <v>6</v>
      </c>
    </row>
    <row r="4" spans="1:13" x14ac:dyDescent="0.35">
      <c r="A4" t="s">
        <v>7</v>
      </c>
      <c r="B4" t="s">
        <v>7</v>
      </c>
      <c r="C4" t="s">
        <v>8</v>
      </c>
    </row>
    <row r="7" spans="1:13" x14ac:dyDescent="0.35">
      <c r="D7" s="3" t="s">
        <v>9</v>
      </c>
      <c r="E7" s="3" t="s">
        <v>10</v>
      </c>
      <c r="F7" s="3" t="s">
        <v>11</v>
      </c>
      <c r="G7" s="3" t="s">
        <v>12</v>
      </c>
      <c r="H7" s="3" t="s">
        <v>13</v>
      </c>
      <c r="I7" s="3" t="s">
        <v>14</v>
      </c>
      <c r="J7" s="3" t="s">
        <v>15</v>
      </c>
      <c r="K7" s="3" t="s">
        <v>16</v>
      </c>
      <c r="L7" s="3" t="s">
        <v>17</v>
      </c>
      <c r="M7" s="3" t="s">
        <v>18</v>
      </c>
    </row>
    <row r="8" spans="1:13" x14ac:dyDescent="0.35">
      <c r="D8" s="4">
        <f>IF('Criteria 1'!$D$2="Fully Compliant",1,IF('Criteria 1'!$D$2="Partially Compliant",2,IF('Criteria 1'!$D$2="Non Compliant",3,0)))</f>
        <v>1</v>
      </c>
      <c r="E8" s="4">
        <f>IF('Criteria 2'!$D$2="Fully Compliant",1,IF('Criteria 2'!$D$2="Partially Compliant",2,IF('Criteria 2'!$D$2="Non Compliant",3,0)))</f>
        <v>1</v>
      </c>
      <c r="F8" s="4">
        <f>IF('Criteria 3'!$D$2="Fully Compliant",1,IF('Criteria 3'!$D$2="Partially Compliant",2,IF('Criteria 3'!$D$2="Non Compliant",3,0)))</f>
        <v>1</v>
      </c>
      <c r="G8" s="4">
        <f>IF('Criteria 4'!$D$2="Fully Compliant",1,IF('Criteria 4'!$D$2="Partially Compliant",2,IF('Criteria 4'!$D$2="Non Compliant",3,0)))</f>
        <v>1</v>
      </c>
      <c r="H8" s="4">
        <f>IF('Criteria 5'!$D$2="Fully Compliant",1,IF('Criteria 5'!$D$2="Partially Compliant",2,IF('Criteria 5'!$D$2="Non Compliant",3,0)))</f>
        <v>1</v>
      </c>
      <c r="I8" s="4">
        <f>IF('Criteria 6'!$D$2="Fully Compliant",1,IF('Criteria 6'!$D$2="Partially Compliant",2,IF('Criteria 6'!$D$2="Non Compliant",3,0)))</f>
        <v>1</v>
      </c>
      <c r="J8" s="4">
        <f>IF('Criteria 7'!$D$2="Fully Compliant",1,IF('Criteria 7'!$D$2="Partially Compliant",2,IF('Criteria 7'!$D$2="Non Compliant",3,0)))</f>
        <v>1</v>
      </c>
      <c r="K8" s="4">
        <f>IF('Criteria 8'!$D$2="Fully Compliant",1,IF('Criteria 8'!$D$2="Partially Compliant",2,IF('Criteria 8'!$D$2="Non Compliant",3,0)))</f>
        <v>1</v>
      </c>
      <c r="L8" s="4">
        <f>IF('Criteria 9'!$D$2="Fully Compliant",1,IF('Criteria 9'!$D$2="Partially Compliant",2,IF('Criteria 9'!$D$2="Non Compliant",3,0)))</f>
        <v>1</v>
      </c>
      <c r="M8" s="4">
        <f>IF('Criteria 10'!$D$2="Fully Compliant",1,IF('Criteria 10'!$D$2="Partially Compliant",2,IF('Criteria 10'!$D$2="Non Compliant",3,0)))</f>
        <v>1</v>
      </c>
    </row>
    <row r="9" spans="1:13" x14ac:dyDescent="0.35">
      <c r="A9" s="20"/>
      <c r="B9" s="21"/>
      <c r="C9" s="21"/>
      <c r="D9" s="21"/>
      <c r="E9" s="21"/>
      <c r="F9" s="21"/>
      <c r="G9" s="21"/>
    </row>
    <row r="10" spans="1:13" x14ac:dyDescent="0.35">
      <c r="A10" s="20"/>
      <c r="B10" s="21"/>
      <c r="C10" s="21"/>
      <c r="D10" s="22" t="s">
        <v>4</v>
      </c>
      <c r="E10" s="23">
        <f>COUNTIF($D$8:$W$8,1)</f>
        <v>10</v>
      </c>
      <c r="F10" s="21"/>
      <c r="G10" s="21"/>
    </row>
    <row r="11" spans="1:13" x14ac:dyDescent="0.35">
      <c r="A11" s="20"/>
      <c r="B11" s="21"/>
      <c r="C11" s="21"/>
      <c r="D11" s="22" t="s">
        <v>19</v>
      </c>
      <c r="E11" s="24">
        <f>COUNTIF($D$8:$W$8,2)</f>
        <v>0</v>
      </c>
      <c r="F11" s="21"/>
      <c r="G11" s="21"/>
    </row>
    <row r="12" spans="1:13" x14ac:dyDescent="0.35">
      <c r="A12" s="20"/>
      <c r="B12" s="21"/>
      <c r="C12" s="21"/>
      <c r="D12" s="22" t="s">
        <v>20</v>
      </c>
      <c r="E12" s="25">
        <f>COUNTIF($D$8:$W$8,3)</f>
        <v>0</v>
      </c>
      <c r="F12" s="21"/>
      <c r="G12" s="21"/>
    </row>
    <row r="13" spans="1:13" x14ac:dyDescent="0.35">
      <c r="A13" s="20"/>
      <c r="B13" s="21"/>
      <c r="C13" s="21"/>
      <c r="D13" s="21"/>
      <c r="E13" s="21"/>
      <c r="F13" s="21"/>
      <c r="G13" s="21"/>
    </row>
    <row r="14" spans="1:13" x14ac:dyDescent="0.35">
      <c r="A14" s="20"/>
      <c r="B14" s="21"/>
      <c r="C14" s="21"/>
      <c r="D14" s="21"/>
      <c r="E14" s="21"/>
      <c r="F14" s="21"/>
      <c r="G14" s="21"/>
    </row>
    <row r="15" spans="1:13" x14ac:dyDescent="0.35">
      <c r="A15" s="20"/>
      <c r="B15" s="21"/>
      <c r="C15" s="21"/>
      <c r="D15" s="21"/>
      <c r="E15" s="21"/>
      <c r="F15" s="21"/>
      <c r="G15" s="21"/>
    </row>
    <row r="16" spans="1:13" x14ac:dyDescent="0.35">
      <c r="A16" s="20"/>
      <c r="B16" s="21"/>
      <c r="C16" s="21"/>
      <c r="D16" s="21"/>
      <c r="E16" s="21"/>
      <c r="F16" s="21"/>
      <c r="G16" s="21"/>
    </row>
    <row r="17" spans="1:7" x14ac:dyDescent="0.35">
      <c r="A17" s="20"/>
      <c r="B17" s="21"/>
      <c r="C17" s="21"/>
      <c r="D17" s="21"/>
      <c r="E17" s="21"/>
      <c r="F17" s="21"/>
      <c r="G17" s="21"/>
    </row>
    <row r="18" spans="1:7" x14ac:dyDescent="0.35">
      <c r="A18" s="20"/>
      <c r="B18" s="21"/>
      <c r="C18" s="21"/>
      <c r="D18" s="21"/>
      <c r="E18" s="21"/>
      <c r="F18" s="21"/>
      <c r="G18" s="21"/>
    </row>
    <row r="19" spans="1:7" x14ac:dyDescent="0.35">
      <c r="A19" s="20"/>
      <c r="B19" s="21"/>
      <c r="C19" s="21"/>
      <c r="D19" s="21"/>
      <c r="E19" s="21"/>
      <c r="F19" s="21"/>
      <c r="G19" s="21"/>
    </row>
    <row r="20" spans="1:7" x14ac:dyDescent="0.35">
      <c r="A20" s="20"/>
      <c r="B20" s="21"/>
      <c r="C20" s="21"/>
      <c r="D20" s="21"/>
      <c r="E20" s="21"/>
      <c r="F20" s="21"/>
      <c r="G20" s="21"/>
    </row>
    <row r="21" spans="1:7" x14ac:dyDescent="0.35">
      <c r="A21" s="20"/>
      <c r="B21" s="21"/>
      <c r="C21" s="21"/>
      <c r="D21" s="21"/>
      <c r="E21" s="21"/>
      <c r="F21" s="21"/>
      <c r="G21" s="21"/>
    </row>
    <row r="22" spans="1:7" x14ac:dyDescent="0.35">
      <c r="A22" s="20"/>
      <c r="B22" s="21"/>
      <c r="C22" s="21"/>
      <c r="D22" s="21"/>
      <c r="E22" s="21"/>
      <c r="F22" s="21"/>
      <c r="G22" s="21"/>
    </row>
    <row r="23" spans="1:7" x14ac:dyDescent="0.35">
      <c r="A23" s="20"/>
      <c r="B23" s="21"/>
      <c r="C23" s="21"/>
      <c r="D23" s="21"/>
      <c r="E23" s="21"/>
      <c r="F23" s="21"/>
      <c r="G23" s="21"/>
    </row>
    <row r="24" spans="1:7" x14ac:dyDescent="0.35">
      <c r="A24" s="20"/>
      <c r="B24" s="21"/>
      <c r="C24" s="21"/>
      <c r="D24" s="21"/>
      <c r="E24" s="21"/>
      <c r="F24" s="21"/>
      <c r="G24" s="21"/>
    </row>
    <row r="25" spans="1:7" x14ac:dyDescent="0.35">
      <c r="A25" s="21"/>
      <c r="B25" s="21"/>
      <c r="C25" s="21"/>
      <c r="D25" s="21"/>
      <c r="E25" s="21"/>
      <c r="F25" s="21"/>
      <c r="G25" s="21"/>
    </row>
    <row r="26" spans="1:7" x14ac:dyDescent="0.35">
      <c r="A26" s="21"/>
      <c r="B26" s="21"/>
      <c r="C26" s="21"/>
      <c r="D26" s="21"/>
      <c r="E26" s="21"/>
      <c r="F26" s="21"/>
      <c r="G26" s="21"/>
    </row>
    <row r="27" spans="1:7" x14ac:dyDescent="0.35">
      <c r="A27" s="21"/>
      <c r="B27" s="21"/>
      <c r="C27" s="21"/>
      <c r="D27" s="21"/>
      <c r="E27" s="21"/>
      <c r="F27" s="21"/>
      <c r="G27" s="21"/>
    </row>
    <row r="28" spans="1:7" x14ac:dyDescent="0.35">
      <c r="A28" s="21"/>
      <c r="B28" s="21"/>
      <c r="C28" s="21"/>
      <c r="D28" s="21"/>
      <c r="E28" s="21"/>
      <c r="F28" s="21"/>
      <c r="G28" s="21"/>
    </row>
    <row r="29" spans="1:7" x14ac:dyDescent="0.35">
      <c r="A29" s="21"/>
      <c r="B29" s="21"/>
      <c r="C29" s="21"/>
      <c r="D29" s="21"/>
      <c r="E29" s="21"/>
      <c r="F29" s="21"/>
      <c r="G29" s="21"/>
    </row>
    <row r="30" spans="1:7" x14ac:dyDescent="0.35">
      <c r="A30" s="21"/>
      <c r="B30" s="21"/>
      <c r="C30" s="21"/>
      <c r="D30" s="21"/>
      <c r="E30" s="21"/>
      <c r="F30" s="21"/>
      <c r="G30" s="21"/>
    </row>
    <row r="31" spans="1:7" x14ac:dyDescent="0.35">
      <c r="A31" s="21"/>
      <c r="B31" s="21"/>
      <c r="C31" s="21"/>
      <c r="D31" s="21"/>
      <c r="E31" s="21"/>
      <c r="F31" s="21"/>
      <c r="G31" s="21"/>
    </row>
  </sheetData>
  <phoneticPr fontId="2" type="noConversion"/>
  <pageMargins left="0.7" right="0.7" top="0.75" bottom="0.75" header="0.3" footer="0.3"/>
  <pageSetup paperSize="9"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BD07CE-6A91-441B-86C1-28D00C634E79}">
  <dimension ref="A1:H50"/>
  <sheetViews>
    <sheetView workbookViewId="0">
      <selection activeCell="A2" sqref="A2"/>
    </sheetView>
  </sheetViews>
  <sheetFormatPr defaultColWidth="9" defaultRowHeight="18" customHeight="1" x14ac:dyDescent="0.35"/>
  <cols>
    <col min="1" max="1" width="56.81640625" style="36" customWidth="1"/>
    <col min="2" max="3" width="12.1796875" style="36" customWidth="1"/>
    <col min="4" max="4" width="12.54296875" style="36" customWidth="1"/>
    <col min="5" max="5" width="19.54296875" style="36" customWidth="1"/>
    <col min="6" max="6" width="27.54296875" style="36" customWidth="1"/>
    <col min="7" max="8" width="50.7265625" style="36" customWidth="1"/>
    <col min="9" max="16384" width="9" style="36"/>
  </cols>
  <sheetData>
    <row r="1" spans="1:8" s="34" customFormat="1" ht="66" customHeight="1" x14ac:dyDescent="0.35">
      <c r="A1" s="32" t="s">
        <v>110</v>
      </c>
      <c r="B1" s="33" t="s">
        <v>0</v>
      </c>
      <c r="C1" s="33" t="s">
        <v>1</v>
      </c>
      <c r="D1" s="33" t="s">
        <v>2</v>
      </c>
      <c r="E1" s="33" t="s">
        <v>43</v>
      </c>
      <c r="F1" s="33" t="s">
        <v>44</v>
      </c>
      <c r="G1" s="47" t="s">
        <v>45</v>
      </c>
      <c r="H1" s="85" t="s">
        <v>46</v>
      </c>
    </row>
    <row r="2" spans="1:8" s="34" customFormat="1" ht="39.4" customHeight="1" x14ac:dyDescent="0.35">
      <c r="A2" s="35" t="s">
        <v>47</v>
      </c>
      <c r="B2" s="26"/>
      <c r="C2" s="26"/>
      <c r="D2" s="27" t="str">
        <f t="shared" ref="D2" si="0">IF(COUNTIF(D3:D50,"Non Compliant")&gt;0,"Non Compliant",IF(COUNTIF(D3:D50,"Partially Compliant")&gt;0,"Partially Compliant","Fully Compliant"))</f>
        <v>Fully Compliant</v>
      </c>
      <c r="E2" s="28"/>
      <c r="F2" s="29"/>
      <c r="G2" s="48"/>
      <c r="H2" s="28"/>
    </row>
    <row r="3" spans="1:8" ht="39.4" customHeight="1" x14ac:dyDescent="0.35">
      <c r="A3" s="37" t="s">
        <v>111</v>
      </c>
      <c r="B3" s="38"/>
      <c r="C3" s="38"/>
      <c r="D3" s="39"/>
      <c r="E3" s="40"/>
      <c r="F3" s="41"/>
      <c r="G3" s="49"/>
      <c r="H3" s="75"/>
    </row>
    <row r="4" spans="1:8" ht="39.4" customHeight="1" x14ac:dyDescent="0.35">
      <c r="A4" s="37" t="s">
        <v>112</v>
      </c>
      <c r="B4" s="38"/>
      <c r="C4" s="38"/>
      <c r="D4" s="39"/>
      <c r="E4" s="40"/>
      <c r="F4" s="41"/>
      <c r="G4" s="49"/>
      <c r="H4" s="76"/>
    </row>
    <row r="5" spans="1:8" ht="39.4" customHeight="1" x14ac:dyDescent="0.35">
      <c r="A5" s="37" t="s">
        <v>113</v>
      </c>
      <c r="B5" s="38"/>
      <c r="C5" s="38"/>
      <c r="D5" s="39"/>
      <c r="E5" s="40"/>
      <c r="F5" s="41"/>
      <c r="G5" s="49"/>
      <c r="H5" s="75"/>
    </row>
    <row r="6" spans="1:8" ht="39.4" customHeight="1" x14ac:dyDescent="0.35">
      <c r="A6" s="37" t="s">
        <v>114</v>
      </c>
      <c r="B6" s="38"/>
      <c r="C6" s="38"/>
      <c r="D6" s="39"/>
      <c r="E6" s="40"/>
      <c r="F6" s="41"/>
      <c r="G6" s="49"/>
      <c r="H6" s="76"/>
    </row>
    <row r="7" spans="1:8" ht="39.4" customHeight="1" x14ac:dyDescent="0.35">
      <c r="A7" s="37" t="s">
        <v>115</v>
      </c>
      <c r="B7" s="38"/>
      <c r="C7" s="38"/>
      <c r="D7" s="39"/>
      <c r="E7" s="40"/>
      <c r="F7" s="41"/>
      <c r="G7" s="49"/>
      <c r="H7" s="75"/>
    </row>
    <row r="8" spans="1:8" ht="39.4" customHeight="1" x14ac:dyDescent="0.35">
      <c r="A8" s="37" t="s">
        <v>116</v>
      </c>
      <c r="B8" s="38"/>
      <c r="C8" s="38"/>
      <c r="D8" s="39"/>
      <c r="E8" s="40"/>
      <c r="F8" s="41"/>
      <c r="G8" s="49"/>
      <c r="H8" s="76"/>
    </row>
    <row r="9" spans="1:8" ht="39.4" customHeight="1" x14ac:dyDescent="0.35">
      <c r="A9" s="37" t="s">
        <v>117</v>
      </c>
      <c r="B9" s="38"/>
      <c r="C9" s="38"/>
      <c r="D9" s="39"/>
      <c r="E9" s="40"/>
      <c r="F9" s="41"/>
      <c r="G9" s="49"/>
      <c r="H9" s="75"/>
    </row>
    <row r="10" spans="1:8" ht="39.4" customHeight="1" x14ac:dyDescent="0.35">
      <c r="A10" s="37" t="s">
        <v>118</v>
      </c>
      <c r="B10" s="38"/>
      <c r="C10" s="38"/>
      <c r="D10" s="39"/>
      <c r="E10" s="40"/>
      <c r="F10" s="41"/>
      <c r="G10" s="49"/>
      <c r="H10" s="76"/>
    </row>
    <row r="11" spans="1:8" ht="39.4" customHeight="1" x14ac:dyDescent="0.35">
      <c r="A11" s="37" t="s">
        <v>119</v>
      </c>
      <c r="B11" s="38"/>
      <c r="C11" s="38"/>
      <c r="D11" s="39"/>
      <c r="E11" s="40"/>
      <c r="F11" s="41"/>
      <c r="G11" s="49"/>
      <c r="H11" s="83"/>
    </row>
    <row r="12" spans="1:8" ht="39.4" customHeight="1" x14ac:dyDescent="0.35">
      <c r="A12" s="42" t="s">
        <v>120</v>
      </c>
      <c r="B12" s="43"/>
      <c r="C12" s="43"/>
      <c r="D12" s="44"/>
      <c r="E12" s="45"/>
      <c r="F12" s="46"/>
      <c r="G12" s="50"/>
      <c r="H12" s="76"/>
    </row>
    <row r="13" spans="1:8" ht="39" customHeight="1" x14ac:dyDescent="0.35"/>
    <row r="14" spans="1:8" ht="39" customHeight="1" x14ac:dyDescent="0.35"/>
    <row r="15" spans="1:8" ht="39" customHeight="1" x14ac:dyDescent="0.35"/>
    <row r="16" spans="1:8" ht="39" customHeight="1" x14ac:dyDescent="0.35"/>
    <row r="17" ht="39" customHeight="1" x14ac:dyDescent="0.35"/>
    <row r="18" ht="39" customHeight="1" x14ac:dyDescent="0.35"/>
    <row r="19" ht="39" customHeight="1" x14ac:dyDescent="0.35"/>
    <row r="20" ht="39" customHeight="1" x14ac:dyDescent="0.35"/>
    <row r="21" ht="39" customHeight="1" x14ac:dyDescent="0.35"/>
    <row r="22" ht="39" customHeight="1" x14ac:dyDescent="0.35"/>
    <row r="23" ht="39" customHeight="1" x14ac:dyDescent="0.35"/>
    <row r="24" ht="39" customHeight="1" x14ac:dyDescent="0.35"/>
    <row r="25" ht="39" customHeight="1" x14ac:dyDescent="0.35"/>
    <row r="26" ht="39" customHeight="1" x14ac:dyDescent="0.35"/>
    <row r="27" ht="39" customHeight="1" x14ac:dyDescent="0.35"/>
    <row r="28" ht="39" customHeight="1" x14ac:dyDescent="0.35"/>
    <row r="29" ht="39" customHeight="1" x14ac:dyDescent="0.35"/>
    <row r="30" ht="39" customHeight="1" x14ac:dyDescent="0.35"/>
    <row r="31" ht="39" customHeight="1" x14ac:dyDescent="0.35"/>
    <row r="32" ht="39" customHeight="1" x14ac:dyDescent="0.35"/>
    <row r="33" ht="39" customHeight="1" x14ac:dyDescent="0.35"/>
    <row r="34" ht="39" customHeight="1" x14ac:dyDescent="0.35"/>
    <row r="35" ht="39" customHeight="1" x14ac:dyDescent="0.35"/>
    <row r="36" ht="39" customHeight="1" x14ac:dyDescent="0.35"/>
    <row r="37" ht="39" customHeight="1" x14ac:dyDescent="0.35"/>
    <row r="38" ht="39" customHeight="1" x14ac:dyDescent="0.35"/>
    <row r="39" ht="39" customHeight="1" x14ac:dyDescent="0.35"/>
    <row r="40" ht="39" customHeight="1" x14ac:dyDescent="0.35"/>
    <row r="41" ht="39" customHeight="1" x14ac:dyDescent="0.35"/>
    <row r="42" ht="39" customHeight="1" x14ac:dyDescent="0.35"/>
    <row r="43" ht="39" customHeight="1" x14ac:dyDescent="0.35"/>
    <row r="44" ht="39" customHeight="1" x14ac:dyDescent="0.35"/>
    <row r="45" ht="39" customHeight="1" x14ac:dyDescent="0.35"/>
    <row r="46" ht="39" customHeight="1" x14ac:dyDescent="0.35"/>
    <row r="47" ht="39" customHeight="1" x14ac:dyDescent="0.35"/>
    <row r="48" ht="39" customHeight="1" x14ac:dyDescent="0.35"/>
    <row r="49" ht="39" customHeight="1" x14ac:dyDescent="0.35"/>
    <row r="50" ht="39" customHeight="1" x14ac:dyDescent="0.35"/>
  </sheetData>
  <conditionalFormatting sqref="B2:B12">
    <cfRule type="cellIs" dxfId="87" priority="7" operator="equal">
      <formula>"Low"</formula>
    </cfRule>
    <cfRule type="cellIs" dxfId="86" priority="8" operator="equal">
      <formula>"Medium"</formula>
    </cfRule>
    <cfRule type="cellIs" dxfId="85" priority="9" operator="equal">
      <formula>"High"</formula>
    </cfRule>
  </conditionalFormatting>
  <conditionalFormatting sqref="C2:C12">
    <cfRule type="cellIs" dxfId="84" priority="4" operator="equal">
      <formula>"Low"</formula>
    </cfRule>
    <cfRule type="cellIs" dxfId="83" priority="5" operator="equal">
      <formula>"Medium"</formula>
    </cfRule>
    <cfRule type="cellIs" dxfId="82" priority="6" operator="equal">
      <formula>"High"</formula>
    </cfRule>
  </conditionalFormatting>
  <pageMargins left="0.7" right="0.7" top="0.75" bottom="0.75" header="0.3" footer="0.3"/>
  <pageSetup paperSize="9" orientation="portrait" verticalDpi="0" r:id="rId1"/>
  <tableParts count="1">
    <tablePart r:id="rId2"/>
  </tableParts>
  <extLst>
    <ext xmlns:x14="http://schemas.microsoft.com/office/spreadsheetml/2009/9/main" uri="{78C0D931-6437-407d-A8EE-F0AAD7539E65}">
      <x14:conditionalFormattings>
        <x14:conditionalFormatting xmlns:xm="http://schemas.microsoft.com/office/excel/2006/main">
          <x14:cfRule type="cellIs" priority="1" operator="equal" id="{ABD59649-81AC-44C4-9063-779B4517DE06}">
            <xm:f>Lists!$C$4</xm:f>
            <x14:dxf>
              <font>
                <color auto="1"/>
              </font>
              <fill>
                <patternFill>
                  <bgColor rgb="FFFF3300"/>
                </patternFill>
              </fill>
            </x14:dxf>
          </x14:cfRule>
          <x14:cfRule type="cellIs" priority="2" operator="equal" id="{C25C532B-CCEB-446A-890A-85B397FEACF5}">
            <xm:f>Lists!$C$3</xm:f>
            <x14:dxf>
              <font>
                <color auto="1"/>
              </font>
              <fill>
                <patternFill>
                  <bgColor rgb="FFFFC000"/>
                </patternFill>
              </fill>
            </x14:dxf>
          </x14:cfRule>
          <x14:cfRule type="cellIs" priority="3" operator="equal" id="{5061DFFF-71E4-466C-B30F-34724127F795}">
            <xm:f>Lists!$C$2</xm:f>
            <x14:dxf>
              <font>
                <color auto="1"/>
              </font>
              <fill>
                <patternFill>
                  <bgColor rgb="FF92D050"/>
                </patternFill>
              </fill>
            </x14:dxf>
          </x14:cfRule>
          <xm:sqref>D2:D12</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36E1DCA8-93D7-4380-8DA3-482471E51A3C}">
          <x14:formula1>
            <xm:f>Lists!$A$2:$A$4</xm:f>
          </x14:formula1>
          <xm:sqref>B2:B50</xm:sqref>
        </x14:dataValidation>
        <x14:dataValidation type="list" allowBlank="1" showInputMessage="1" showErrorMessage="1" xr:uid="{0FB7D1A6-ACF8-47DC-B3F1-AA1CABD94715}">
          <x14:formula1>
            <xm:f>Lists!$B$2:$B$4</xm:f>
          </x14:formula1>
          <xm:sqref>C2:C50</xm:sqref>
        </x14:dataValidation>
        <x14:dataValidation type="list" allowBlank="1" showInputMessage="1" showErrorMessage="1" xr:uid="{E3CD58DF-A327-45E4-B80A-4703D01463C0}">
          <x14:formula1>
            <xm:f>Lists!$C$2:$C$4</xm:f>
          </x14:formula1>
          <xm:sqref>D3:D50</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B906F5-D065-427E-ACFF-8BC24BDBB9F2}">
  <dimension ref="A1:H12"/>
  <sheetViews>
    <sheetView workbookViewId="0">
      <selection activeCell="A2" sqref="A2"/>
    </sheetView>
  </sheetViews>
  <sheetFormatPr defaultColWidth="9" defaultRowHeight="39.4" customHeight="1" x14ac:dyDescent="0.35"/>
  <cols>
    <col min="1" max="1" width="56.81640625" style="36" customWidth="1"/>
    <col min="2" max="3" width="12.1796875" style="36" customWidth="1"/>
    <col min="4" max="4" width="12.54296875" style="36" customWidth="1"/>
    <col min="5" max="5" width="19.54296875" style="36" customWidth="1"/>
    <col min="6" max="6" width="27.54296875" style="36" customWidth="1"/>
    <col min="7" max="8" width="50.7265625" style="36" customWidth="1"/>
    <col min="9" max="16384" width="9" style="36"/>
  </cols>
  <sheetData>
    <row r="1" spans="1:8" s="34" customFormat="1" ht="69" customHeight="1" x14ac:dyDescent="0.35">
      <c r="A1" s="32" t="s">
        <v>38</v>
      </c>
      <c r="B1" s="33" t="s">
        <v>0</v>
      </c>
      <c r="C1" s="33" t="s">
        <v>1</v>
      </c>
      <c r="D1" s="33" t="s">
        <v>2</v>
      </c>
      <c r="E1" s="33" t="s">
        <v>43</v>
      </c>
      <c r="F1" s="33" t="s">
        <v>44</v>
      </c>
      <c r="G1" s="47" t="s">
        <v>45</v>
      </c>
      <c r="H1" s="85" t="s">
        <v>46</v>
      </c>
    </row>
    <row r="2" spans="1:8" s="34" customFormat="1" ht="39.4" customHeight="1" x14ac:dyDescent="0.35">
      <c r="A2" s="35" t="s">
        <v>47</v>
      </c>
      <c r="B2" s="26"/>
      <c r="C2" s="26"/>
      <c r="D2" s="27" t="str">
        <f t="shared" ref="D2" si="0">IF(COUNTIF(D3:D50,"Non Compliant")&gt;0,"Non Compliant",IF(COUNTIF(D3:D50,"Partially Compliant")&gt;0,"Partially Compliant","Fully Compliant"))</f>
        <v>Fully Compliant</v>
      </c>
      <c r="E2" s="28"/>
      <c r="F2" s="29"/>
      <c r="G2" s="48"/>
      <c r="H2" s="28"/>
    </row>
    <row r="3" spans="1:8" ht="39.4" customHeight="1" x14ac:dyDescent="0.35">
      <c r="A3" s="37" t="s">
        <v>121</v>
      </c>
      <c r="B3" s="38"/>
      <c r="C3" s="38"/>
      <c r="D3" s="39"/>
      <c r="E3" s="40"/>
      <c r="F3" s="41"/>
      <c r="G3" s="49"/>
      <c r="H3" s="75"/>
    </row>
    <row r="4" spans="1:8" ht="39.4" customHeight="1" x14ac:dyDescent="0.35">
      <c r="A4" s="37" t="s">
        <v>122</v>
      </c>
      <c r="B4" s="38"/>
      <c r="C4" s="38"/>
      <c r="D4" s="39"/>
      <c r="E4" s="40"/>
      <c r="F4" s="41"/>
      <c r="G4" s="49"/>
      <c r="H4" s="76"/>
    </row>
    <row r="5" spans="1:8" ht="39.4" customHeight="1" x14ac:dyDescent="0.35">
      <c r="A5" s="37" t="s">
        <v>123</v>
      </c>
      <c r="B5" s="38"/>
      <c r="C5" s="38"/>
      <c r="D5" s="39"/>
      <c r="E5" s="40"/>
      <c r="F5" s="41"/>
      <c r="G5" s="49"/>
      <c r="H5" s="75"/>
    </row>
    <row r="6" spans="1:8" ht="39.4" customHeight="1" x14ac:dyDescent="0.35">
      <c r="A6" s="37" t="s">
        <v>124</v>
      </c>
      <c r="B6" s="38"/>
      <c r="C6" s="38"/>
      <c r="D6" s="39"/>
      <c r="E6" s="40"/>
      <c r="F6" s="41"/>
      <c r="G6" s="49"/>
      <c r="H6" s="76"/>
    </row>
    <row r="7" spans="1:8" ht="39.4" customHeight="1" x14ac:dyDescent="0.35">
      <c r="A7" s="37" t="s">
        <v>125</v>
      </c>
      <c r="B7" s="38"/>
      <c r="C7" s="38"/>
      <c r="D7" s="39"/>
      <c r="E7" s="40"/>
      <c r="F7" s="41"/>
      <c r="G7" s="49"/>
      <c r="H7" s="75"/>
    </row>
    <row r="8" spans="1:8" ht="39.4" customHeight="1" x14ac:dyDescent="0.35">
      <c r="A8" s="37" t="s">
        <v>126</v>
      </c>
      <c r="B8" s="38"/>
      <c r="C8" s="38"/>
      <c r="D8" s="39"/>
      <c r="E8" s="40"/>
      <c r="F8" s="41"/>
      <c r="G8" s="49"/>
      <c r="H8" s="76"/>
    </row>
    <row r="9" spans="1:8" ht="39.4" customHeight="1" x14ac:dyDescent="0.35">
      <c r="A9" s="37" t="s">
        <v>127</v>
      </c>
      <c r="B9" s="38"/>
      <c r="C9" s="38"/>
      <c r="D9" s="39"/>
      <c r="E9" s="40"/>
      <c r="F9" s="41"/>
      <c r="G9" s="49"/>
      <c r="H9" s="75"/>
    </row>
    <row r="10" spans="1:8" ht="39.4" customHeight="1" x14ac:dyDescent="0.35">
      <c r="A10" s="37" t="s">
        <v>128</v>
      </c>
      <c r="B10" s="38"/>
      <c r="C10" s="38"/>
      <c r="D10" s="39"/>
      <c r="E10" s="40"/>
      <c r="F10" s="41"/>
      <c r="G10" s="49"/>
      <c r="H10" s="76"/>
    </row>
    <row r="11" spans="1:8" ht="39.4" customHeight="1" x14ac:dyDescent="0.35">
      <c r="A11" s="37" t="s">
        <v>129</v>
      </c>
      <c r="B11" s="38"/>
      <c r="C11" s="38"/>
      <c r="D11" s="39"/>
      <c r="E11" s="40"/>
      <c r="F11" s="41"/>
      <c r="G11" s="49"/>
      <c r="H11" s="83"/>
    </row>
    <row r="12" spans="1:8" ht="39.4" customHeight="1" x14ac:dyDescent="0.35">
      <c r="A12" s="42" t="s">
        <v>130</v>
      </c>
      <c r="B12" s="43"/>
      <c r="C12" s="43"/>
      <c r="D12" s="44"/>
      <c r="E12" s="45"/>
      <c r="F12" s="46"/>
      <c r="G12" s="50"/>
      <c r="H12" s="76"/>
    </row>
  </sheetData>
  <conditionalFormatting sqref="B2:B12">
    <cfRule type="cellIs" dxfId="65" priority="7" operator="equal">
      <formula>"Low"</formula>
    </cfRule>
    <cfRule type="cellIs" dxfId="64" priority="8" operator="equal">
      <formula>"Medium"</formula>
    </cfRule>
    <cfRule type="cellIs" dxfId="63" priority="9" operator="equal">
      <formula>"High"</formula>
    </cfRule>
  </conditionalFormatting>
  <conditionalFormatting sqref="C2:C12">
    <cfRule type="cellIs" dxfId="62" priority="4" operator="equal">
      <formula>"Low"</formula>
    </cfRule>
    <cfRule type="cellIs" dxfId="61" priority="5" operator="equal">
      <formula>"Medium"</formula>
    </cfRule>
    <cfRule type="cellIs" dxfId="60" priority="6" operator="equal">
      <formula>"High"</formula>
    </cfRule>
  </conditionalFormatting>
  <pageMargins left="0.7" right="0.7" top="0.75" bottom="0.75" header="0.3" footer="0.3"/>
  <pageSetup paperSize="9" orientation="portrait" verticalDpi="0" r:id="rId1"/>
  <tableParts count="1">
    <tablePart r:id="rId2"/>
  </tableParts>
  <extLst>
    <ext xmlns:x14="http://schemas.microsoft.com/office/spreadsheetml/2009/9/main" uri="{78C0D931-6437-407d-A8EE-F0AAD7539E65}">
      <x14:conditionalFormattings>
        <x14:conditionalFormatting xmlns:xm="http://schemas.microsoft.com/office/excel/2006/main">
          <x14:cfRule type="cellIs" priority="1" operator="equal" id="{E249BE32-CCC3-4925-AFF8-F0EF250A4C7B}">
            <xm:f>Lists!$C$4</xm:f>
            <x14:dxf>
              <font>
                <color auto="1"/>
              </font>
              <fill>
                <patternFill>
                  <bgColor rgb="FFFF3300"/>
                </patternFill>
              </fill>
            </x14:dxf>
          </x14:cfRule>
          <x14:cfRule type="cellIs" priority="2" operator="equal" id="{6E384231-54BA-4B57-9A23-7CA98FE2CD0F}">
            <xm:f>Lists!$C$3</xm:f>
            <x14:dxf>
              <font>
                <color auto="1"/>
              </font>
              <fill>
                <patternFill>
                  <bgColor rgb="FFFFC000"/>
                </patternFill>
              </fill>
            </x14:dxf>
          </x14:cfRule>
          <x14:cfRule type="cellIs" priority="3" operator="equal" id="{9CAA0CF1-A895-4DD2-9279-761628B809AA}">
            <xm:f>Lists!$C$2</xm:f>
            <x14:dxf>
              <font>
                <color auto="1"/>
              </font>
              <fill>
                <patternFill>
                  <bgColor rgb="FF92D050"/>
                </patternFill>
              </fill>
            </x14:dxf>
          </x14:cfRule>
          <xm:sqref>D2:D12</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EE03F337-C2FB-40AB-82F3-28E8D08DB953}">
          <x14:formula1>
            <xm:f>Lists!$C$2:$C$4</xm:f>
          </x14:formula1>
          <xm:sqref>D3:D12 D13:D50</xm:sqref>
        </x14:dataValidation>
        <x14:dataValidation type="list" allowBlank="1" showInputMessage="1" showErrorMessage="1" xr:uid="{7CF32DC5-9E94-4433-9458-BEF850214BD0}">
          <x14:formula1>
            <xm:f>Lists!$B$2:$B$4</xm:f>
          </x14:formula1>
          <xm:sqref>C2:C12 C13:C50</xm:sqref>
        </x14:dataValidation>
        <x14:dataValidation type="list" allowBlank="1" showInputMessage="1" showErrorMessage="1" xr:uid="{CB587238-3A58-4743-8D8F-186BCF390787}">
          <x14:formula1>
            <xm:f>Lists!$A$2:$A$4</xm:f>
          </x14:formula1>
          <xm:sqref>B2:B12 B13:B50</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BA2EE7-0C64-4D5C-A5C5-02A53B128BDE}">
  <dimension ref="A1:H12"/>
  <sheetViews>
    <sheetView workbookViewId="0">
      <selection activeCell="A2" sqref="A2"/>
    </sheetView>
  </sheetViews>
  <sheetFormatPr defaultColWidth="9" defaultRowHeight="39.4" customHeight="1" x14ac:dyDescent="0.35"/>
  <cols>
    <col min="1" max="1" width="56.81640625" style="36" customWidth="1"/>
    <col min="2" max="3" width="12.1796875" style="36" customWidth="1"/>
    <col min="4" max="4" width="12.54296875" style="36" customWidth="1"/>
    <col min="5" max="5" width="19.54296875" style="36" customWidth="1"/>
    <col min="6" max="6" width="27.54296875" style="36" customWidth="1"/>
    <col min="7" max="8" width="50.7265625" style="36" customWidth="1"/>
    <col min="9" max="16384" width="9" style="36"/>
  </cols>
  <sheetData>
    <row r="1" spans="1:8" s="34" customFormat="1" ht="58.5" customHeight="1" x14ac:dyDescent="0.35">
      <c r="A1" s="32" t="s">
        <v>39</v>
      </c>
      <c r="B1" s="33" t="s">
        <v>0</v>
      </c>
      <c r="C1" s="33" t="s">
        <v>1</v>
      </c>
      <c r="D1" s="33" t="s">
        <v>2</v>
      </c>
      <c r="E1" s="33" t="s">
        <v>43</v>
      </c>
      <c r="F1" s="33" t="s">
        <v>44</v>
      </c>
      <c r="G1" s="47" t="s">
        <v>45</v>
      </c>
      <c r="H1" s="85" t="s">
        <v>46</v>
      </c>
    </row>
    <row r="2" spans="1:8" s="34" customFormat="1" ht="39.4" customHeight="1" x14ac:dyDescent="0.35">
      <c r="A2" s="35" t="s">
        <v>47</v>
      </c>
      <c r="B2" s="26"/>
      <c r="C2" s="26"/>
      <c r="D2" s="27" t="str">
        <f t="shared" ref="D2" si="0">IF(COUNTIF(D3:D50,"Non Compliant")&gt;0,"Non Compliant",IF(COUNTIF(D3:D50,"Partially Compliant")&gt;0,"Partially Compliant","Fully Compliant"))</f>
        <v>Fully Compliant</v>
      </c>
      <c r="E2" s="28"/>
      <c r="F2" s="29"/>
      <c r="G2" s="48"/>
      <c r="H2" s="28"/>
    </row>
    <row r="3" spans="1:8" ht="39.4" customHeight="1" x14ac:dyDescent="0.35">
      <c r="A3" s="37" t="s">
        <v>131</v>
      </c>
      <c r="B3" s="38"/>
      <c r="C3" s="38"/>
      <c r="D3" s="39"/>
      <c r="E3" s="40"/>
      <c r="F3" s="41"/>
      <c r="G3" s="49"/>
      <c r="H3" s="75"/>
    </row>
    <row r="4" spans="1:8" ht="39.4" customHeight="1" x14ac:dyDescent="0.35">
      <c r="A4" s="37" t="s">
        <v>132</v>
      </c>
      <c r="B4" s="38"/>
      <c r="C4" s="38"/>
      <c r="D4" s="39"/>
      <c r="E4" s="40"/>
      <c r="F4" s="41"/>
      <c r="G4" s="49"/>
      <c r="H4" s="76"/>
    </row>
    <row r="5" spans="1:8" ht="39.4" customHeight="1" x14ac:dyDescent="0.35">
      <c r="A5" s="37" t="s">
        <v>133</v>
      </c>
      <c r="B5" s="38"/>
      <c r="C5" s="38"/>
      <c r="D5" s="39"/>
      <c r="E5" s="40"/>
      <c r="F5" s="41"/>
      <c r="G5" s="49"/>
      <c r="H5" s="75"/>
    </row>
    <row r="6" spans="1:8" ht="39.4" customHeight="1" x14ac:dyDescent="0.35">
      <c r="A6" s="37" t="s">
        <v>134</v>
      </c>
      <c r="B6" s="38"/>
      <c r="C6" s="38"/>
      <c r="D6" s="39"/>
      <c r="E6" s="40"/>
      <c r="F6" s="41"/>
      <c r="G6" s="49"/>
      <c r="H6" s="76"/>
    </row>
    <row r="7" spans="1:8" ht="39.4" customHeight="1" x14ac:dyDescent="0.35">
      <c r="A7" s="37" t="s">
        <v>135</v>
      </c>
      <c r="B7" s="38"/>
      <c r="C7" s="38"/>
      <c r="D7" s="39"/>
      <c r="E7" s="40"/>
      <c r="F7" s="41"/>
      <c r="G7" s="49"/>
      <c r="H7" s="75"/>
    </row>
    <row r="8" spans="1:8" ht="39.4" customHeight="1" x14ac:dyDescent="0.35">
      <c r="A8" s="37" t="s">
        <v>136</v>
      </c>
      <c r="B8" s="38"/>
      <c r="C8" s="38"/>
      <c r="D8" s="39"/>
      <c r="E8" s="40"/>
      <c r="F8" s="41"/>
      <c r="G8" s="49"/>
      <c r="H8" s="76"/>
    </row>
    <row r="9" spans="1:8" ht="39.4" customHeight="1" x14ac:dyDescent="0.35">
      <c r="A9" s="37" t="s">
        <v>137</v>
      </c>
      <c r="B9" s="38"/>
      <c r="C9" s="38"/>
      <c r="D9" s="39"/>
      <c r="E9" s="40"/>
      <c r="F9" s="41"/>
      <c r="G9" s="49"/>
      <c r="H9" s="75"/>
    </row>
    <row r="10" spans="1:8" ht="39.4" customHeight="1" x14ac:dyDescent="0.35">
      <c r="A10" s="37" t="s">
        <v>138</v>
      </c>
      <c r="B10" s="38"/>
      <c r="C10" s="38"/>
      <c r="D10" s="39"/>
      <c r="E10" s="40"/>
      <c r="F10" s="41"/>
      <c r="G10" s="49"/>
      <c r="H10" s="76"/>
    </row>
    <row r="11" spans="1:8" ht="39.4" customHeight="1" x14ac:dyDescent="0.35">
      <c r="A11" s="37" t="s">
        <v>139</v>
      </c>
      <c r="B11" s="38"/>
      <c r="C11" s="38"/>
      <c r="D11" s="39"/>
      <c r="E11" s="40"/>
      <c r="F11" s="41"/>
      <c r="G11" s="49"/>
      <c r="H11" s="83"/>
    </row>
    <row r="12" spans="1:8" ht="39.4" customHeight="1" x14ac:dyDescent="0.35">
      <c r="A12" s="42" t="s">
        <v>140</v>
      </c>
      <c r="B12" s="43"/>
      <c r="C12" s="43"/>
      <c r="D12" s="44"/>
      <c r="E12" s="45"/>
      <c r="F12" s="46"/>
      <c r="G12" s="50"/>
      <c r="H12" s="76"/>
    </row>
  </sheetData>
  <conditionalFormatting sqref="B2:B12">
    <cfRule type="cellIs" dxfId="43" priority="7" operator="equal">
      <formula>"Low"</formula>
    </cfRule>
    <cfRule type="cellIs" dxfId="42" priority="8" operator="equal">
      <formula>"Medium"</formula>
    </cfRule>
    <cfRule type="cellIs" dxfId="41" priority="9" operator="equal">
      <formula>"High"</formula>
    </cfRule>
  </conditionalFormatting>
  <conditionalFormatting sqref="C2:C12">
    <cfRule type="cellIs" dxfId="40" priority="4" operator="equal">
      <formula>"Low"</formula>
    </cfRule>
    <cfRule type="cellIs" dxfId="39" priority="5" operator="equal">
      <formula>"Medium"</formula>
    </cfRule>
    <cfRule type="cellIs" dxfId="38" priority="6" operator="equal">
      <formula>"High"</formula>
    </cfRule>
  </conditionalFormatting>
  <pageMargins left="0.7" right="0.7" top="0.75" bottom="0.75" header="0.3" footer="0.3"/>
  <pageSetup paperSize="9" orientation="portrait" verticalDpi="0" r:id="rId1"/>
  <tableParts count="1">
    <tablePart r:id="rId2"/>
  </tableParts>
  <extLst>
    <ext xmlns:x14="http://schemas.microsoft.com/office/spreadsheetml/2009/9/main" uri="{78C0D931-6437-407d-A8EE-F0AAD7539E65}">
      <x14:conditionalFormattings>
        <x14:conditionalFormatting xmlns:xm="http://schemas.microsoft.com/office/excel/2006/main">
          <x14:cfRule type="cellIs" priority="1" operator="equal" id="{AA7FA0C4-64CA-45B7-BAB3-774CE8965341}">
            <xm:f>Lists!$C$4</xm:f>
            <x14:dxf>
              <font>
                <color auto="1"/>
              </font>
              <fill>
                <patternFill>
                  <bgColor rgb="FFFF3300"/>
                </patternFill>
              </fill>
            </x14:dxf>
          </x14:cfRule>
          <x14:cfRule type="cellIs" priority="2" operator="equal" id="{25A7B140-78DE-452A-94CA-6681D887A3DD}">
            <xm:f>Lists!$C$3</xm:f>
            <x14:dxf>
              <font>
                <color auto="1"/>
              </font>
              <fill>
                <patternFill>
                  <bgColor rgb="FFFFC000"/>
                </patternFill>
              </fill>
            </x14:dxf>
          </x14:cfRule>
          <x14:cfRule type="cellIs" priority="3" operator="equal" id="{0C6DF5E8-3F7F-46F7-908F-24DB215713B1}">
            <xm:f>Lists!$C$2</xm:f>
            <x14:dxf>
              <font>
                <color auto="1"/>
              </font>
              <fill>
                <patternFill>
                  <bgColor rgb="FF92D050"/>
                </patternFill>
              </fill>
            </x14:dxf>
          </x14:cfRule>
          <xm:sqref>D2:D12</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797EA50B-BE5F-4CAD-B728-545B5F0D0330}">
          <x14:formula1>
            <xm:f>Lists!$A$2:$A$4</xm:f>
          </x14:formula1>
          <xm:sqref>B2:B50</xm:sqref>
        </x14:dataValidation>
        <x14:dataValidation type="list" allowBlank="1" showInputMessage="1" showErrorMessage="1" xr:uid="{3AB7AB86-8C3A-43DF-85EB-FB238D980055}">
          <x14:formula1>
            <xm:f>Lists!$B$2:$B$4</xm:f>
          </x14:formula1>
          <xm:sqref>C2:C50</xm:sqref>
        </x14:dataValidation>
        <x14:dataValidation type="list" allowBlank="1" showInputMessage="1" showErrorMessage="1" xr:uid="{D93314F9-D40F-4196-BB0E-8E23F925414B}">
          <x14:formula1>
            <xm:f>Lists!$C$2:$C$4</xm:f>
          </x14:formula1>
          <xm:sqref>D3:D50</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E3DEEE-4330-4B53-ADC8-CCD37314BEAF}">
  <dimension ref="A1:H12"/>
  <sheetViews>
    <sheetView workbookViewId="0">
      <selection activeCell="A2" sqref="A2"/>
    </sheetView>
  </sheetViews>
  <sheetFormatPr defaultColWidth="9" defaultRowHeight="39.4" customHeight="1" x14ac:dyDescent="0.35"/>
  <cols>
    <col min="1" max="1" width="56.81640625" style="36" customWidth="1"/>
    <col min="2" max="3" width="12.1796875" style="36" customWidth="1"/>
    <col min="4" max="4" width="12.54296875" style="36" customWidth="1"/>
    <col min="5" max="5" width="19.54296875" style="36" customWidth="1"/>
    <col min="6" max="6" width="27.54296875" style="36" customWidth="1"/>
    <col min="7" max="8" width="50.7265625" style="36" customWidth="1"/>
    <col min="9" max="16384" width="9" style="36"/>
  </cols>
  <sheetData>
    <row r="1" spans="1:8" s="34" customFormat="1" ht="71.5" customHeight="1" x14ac:dyDescent="0.35">
      <c r="A1" s="32" t="s">
        <v>141</v>
      </c>
      <c r="B1" s="33" t="s">
        <v>0</v>
      </c>
      <c r="C1" s="33" t="s">
        <v>1</v>
      </c>
      <c r="D1" s="33" t="s">
        <v>2</v>
      </c>
      <c r="E1" s="33" t="s">
        <v>43</v>
      </c>
      <c r="F1" s="33" t="s">
        <v>44</v>
      </c>
      <c r="G1" s="47" t="s">
        <v>45</v>
      </c>
      <c r="H1" s="85" t="s">
        <v>46</v>
      </c>
    </row>
    <row r="2" spans="1:8" s="34" customFormat="1" ht="39.4" customHeight="1" x14ac:dyDescent="0.35">
      <c r="A2" s="35" t="s">
        <v>47</v>
      </c>
      <c r="B2" s="26"/>
      <c r="C2" s="26"/>
      <c r="D2" s="27" t="str">
        <f t="shared" ref="D2" si="0">IF(COUNTIF(D3:D50,"Non Compliant")&gt;0,"Non Compliant",IF(COUNTIF(D3:D50,"Partially Compliant")&gt;0,"Partially Compliant","Fully Compliant"))</f>
        <v>Fully Compliant</v>
      </c>
      <c r="E2" s="28"/>
      <c r="F2" s="29"/>
      <c r="G2" s="48"/>
      <c r="H2" s="28"/>
    </row>
    <row r="3" spans="1:8" ht="39.4" customHeight="1" x14ac:dyDescent="0.35">
      <c r="A3" s="37" t="s">
        <v>142</v>
      </c>
      <c r="B3" s="38"/>
      <c r="C3" s="38"/>
      <c r="D3" s="39"/>
      <c r="E3" s="40"/>
      <c r="F3" s="41"/>
      <c r="G3" s="49"/>
      <c r="H3" s="75"/>
    </row>
    <row r="4" spans="1:8" ht="39.4" customHeight="1" x14ac:dyDescent="0.35">
      <c r="A4" s="37" t="s">
        <v>143</v>
      </c>
      <c r="B4" s="38"/>
      <c r="C4" s="38"/>
      <c r="D4" s="39"/>
      <c r="E4" s="40"/>
      <c r="F4" s="41"/>
      <c r="G4" s="49"/>
      <c r="H4" s="76"/>
    </row>
    <row r="5" spans="1:8" ht="39.4" customHeight="1" x14ac:dyDescent="0.35">
      <c r="A5" s="37" t="s">
        <v>144</v>
      </c>
      <c r="B5" s="38"/>
      <c r="C5" s="38"/>
      <c r="D5" s="39"/>
      <c r="E5" s="40"/>
      <c r="F5" s="41"/>
      <c r="G5" s="49"/>
      <c r="H5" s="75"/>
    </row>
    <row r="6" spans="1:8" ht="39.4" customHeight="1" x14ac:dyDescent="0.35">
      <c r="A6" s="37" t="s">
        <v>145</v>
      </c>
      <c r="B6" s="38"/>
      <c r="C6" s="38"/>
      <c r="D6" s="39"/>
      <c r="E6" s="40"/>
      <c r="F6" s="41"/>
      <c r="G6" s="49"/>
      <c r="H6" s="76"/>
    </row>
    <row r="7" spans="1:8" ht="39.4" customHeight="1" x14ac:dyDescent="0.35">
      <c r="A7" s="37" t="s">
        <v>146</v>
      </c>
      <c r="B7" s="38"/>
      <c r="C7" s="38"/>
      <c r="D7" s="39"/>
      <c r="E7" s="40"/>
      <c r="F7" s="41"/>
      <c r="G7" s="49"/>
      <c r="H7" s="75"/>
    </row>
    <row r="8" spans="1:8" ht="39.4" customHeight="1" x14ac:dyDescent="0.35">
      <c r="A8" s="37" t="s">
        <v>147</v>
      </c>
      <c r="B8" s="38"/>
      <c r="C8" s="38"/>
      <c r="D8" s="39"/>
      <c r="E8" s="40"/>
      <c r="F8" s="41"/>
      <c r="G8" s="49"/>
      <c r="H8" s="76"/>
    </row>
    <row r="9" spans="1:8" ht="39.4" customHeight="1" x14ac:dyDescent="0.35">
      <c r="A9" s="37" t="s">
        <v>148</v>
      </c>
      <c r="B9" s="38"/>
      <c r="C9" s="38"/>
      <c r="D9" s="39"/>
      <c r="E9" s="40"/>
      <c r="F9" s="41"/>
      <c r="G9" s="49"/>
      <c r="H9" s="75"/>
    </row>
    <row r="10" spans="1:8" ht="39.4" customHeight="1" x14ac:dyDescent="0.35">
      <c r="A10" s="37" t="s">
        <v>149</v>
      </c>
      <c r="B10" s="38"/>
      <c r="C10" s="38"/>
      <c r="D10" s="39"/>
      <c r="E10" s="40"/>
      <c r="F10" s="41"/>
      <c r="G10" s="49"/>
      <c r="H10" s="76"/>
    </row>
    <row r="11" spans="1:8" ht="39.4" customHeight="1" x14ac:dyDescent="0.35">
      <c r="A11" s="37" t="s">
        <v>150</v>
      </c>
      <c r="B11" s="38"/>
      <c r="C11" s="38"/>
      <c r="D11" s="39"/>
      <c r="E11" s="40"/>
      <c r="F11" s="41"/>
      <c r="G11" s="49"/>
      <c r="H11" s="83"/>
    </row>
    <row r="12" spans="1:8" ht="39.4" customHeight="1" x14ac:dyDescent="0.35">
      <c r="A12" s="42" t="s">
        <v>151</v>
      </c>
      <c r="B12" s="43"/>
      <c r="C12" s="43"/>
      <c r="D12" s="44"/>
      <c r="E12" s="45"/>
      <c r="F12" s="46"/>
      <c r="G12" s="50"/>
      <c r="H12" s="76"/>
    </row>
  </sheetData>
  <conditionalFormatting sqref="B2:B12">
    <cfRule type="cellIs" dxfId="21" priority="7" operator="equal">
      <formula>"Low"</formula>
    </cfRule>
    <cfRule type="cellIs" dxfId="20" priority="8" operator="equal">
      <formula>"Medium"</formula>
    </cfRule>
    <cfRule type="cellIs" dxfId="19" priority="9" operator="equal">
      <formula>"High"</formula>
    </cfRule>
  </conditionalFormatting>
  <conditionalFormatting sqref="C2:C12">
    <cfRule type="cellIs" dxfId="18" priority="4" operator="equal">
      <formula>"Low"</formula>
    </cfRule>
    <cfRule type="cellIs" dxfId="17" priority="5" operator="equal">
      <formula>"Medium"</formula>
    </cfRule>
    <cfRule type="cellIs" dxfId="16" priority="6" operator="equal">
      <formula>"High"</formula>
    </cfRule>
  </conditionalFormatting>
  <pageMargins left="0.7" right="0.7" top="0.75" bottom="0.75" header="0.3" footer="0.3"/>
  <pageSetup paperSize="9" orientation="portrait" verticalDpi="0" r:id="rId1"/>
  <tableParts count="1">
    <tablePart r:id="rId2"/>
  </tableParts>
  <extLst>
    <ext xmlns:x14="http://schemas.microsoft.com/office/spreadsheetml/2009/9/main" uri="{78C0D931-6437-407d-A8EE-F0AAD7539E65}">
      <x14:conditionalFormattings>
        <x14:conditionalFormatting xmlns:xm="http://schemas.microsoft.com/office/excel/2006/main">
          <x14:cfRule type="cellIs" priority="1" operator="equal" id="{B94E6AFE-B4BD-433F-AC69-935985340862}">
            <xm:f>Lists!$C$4</xm:f>
            <x14:dxf>
              <font>
                <color auto="1"/>
              </font>
              <fill>
                <patternFill>
                  <bgColor rgb="FFFF3300"/>
                </patternFill>
              </fill>
            </x14:dxf>
          </x14:cfRule>
          <x14:cfRule type="cellIs" priority="2" operator="equal" id="{E0192269-9F8A-4273-8194-C17F64E93B1D}">
            <xm:f>Lists!$C$3</xm:f>
            <x14:dxf>
              <font>
                <color auto="1"/>
              </font>
              <fill>
                <patternFill>
                  <bgColor rgb="FFFFC000"/>
                </patternFill>
              </fill>
            </x14:dxf>
          </x14:cfRule>
          <x14:cfRule type="cellIs" priority="3" operator="equal" id="{CF570B1E-FAF9-49EA-99C9-336EE3A339FD}">
            <xm:f>Lists!$C$2</xm:f>
            <x14:dxf>
              <font>
                <color auto="1"/>
              </font>
              <fill>
                <patternFill>
                  <bgColor rgb="FF92D050"/>
                </patternFill>
              </fill>
            </x14:dxf>
          </x14:cfRule>
          <xm:sqref>D2:D12</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9C2DB249-203E-4EA6-9A77-635D8D9B2521}">
          <x14:formula1>
            <xm:f>Lists!$C$2:$C$4</xm:f>
          </x14:formula1>
          <xm:sqref>D3:D50</xm:sqref>
        </x14:dataValidation>
        <x14:dataValidation type="list" allowBlank="1" showInputMessage="1" showErrorMessage="1" xr:uid="{777F2A66-EABB-4000-B116-2580357191C0}">
          <x14:formula1>
            <xm:f>Lists!$B$2:$B$4</xm:f>
          </x14:formula1>
          <xm:sqref>C2:C50</xm:sqref>
        </x14:dataValidation>
        <x14:dataValidation type="list" allowBlank="1" showInputMessage="1" showErrorMessage="1" xr:uid="{6CED29C6-D1CB-497A-A6A8-0500C656A80D}">
          <x14:formula1>
            <xm:f>Lists!$A$2:$A$4</xm:f>
          </x14:formula1>
          <xm:sqref>B2:B50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370363-2054-4626-8DBB-93CF51DC284E}">
  <dimension ref="A1"/>
  <sheetViews>
    <sheetView workbookViewId="0"/>
  </sheetViews>
  <sheetFormatPr defaultRowHeight="14.5" x14ac:dyDescent="0.35"/>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D84F68-EC5C-4D2A-94C7-582ACBA06F91}">
  <sheetPr>
    <tabColor rgb="FFFF0000"/>
  </sheetPr>
  <dimension ref="A1:L22"/>
  <sheetViews>
    <sheetView showGridLines="0" tabSelected="1" zoomScaleNormal="100" workbookViewId="0">
      <selection activeCell="B12" sqref="B12"/>
    </sheetView>
  </sheetViews>
  <sheetFormatPr defaultColWidth="9" defaultRowHeight="18" customHeight="1" x14ac:dyDescent="0.35"/>
  <cols>
    <col min="1" max="1" width="9" style="2"/>
    <col min="2" max="2" width="53.54296875" style="2" customWidth="1"/>
    <col min="3" max="11" width="8.7265625" style="2" customWidth="1"/>
    <col min="12" max="16384" width="9" style="2"/>
  </cols>
  <sheetData>
    <row r="1" spans="1:12" ht="72.75" customHeight="1" x14ac:dyDescent="0.35"/>
    <row r="2" spans="1:12" ht="18" customHeight="1" thickBot="1" x14ac:dyDescent="0.4"/>
    <row r="3" spans="1:12" ht="20.5" customHeight="1" thickTop="1" thickBot="1" x14ac:dyDescent="0.4">
      <c r="B3" s="105" t="s">
        <v>21</v>
      </c>
      <c r="C3" s="105"/>
      <c r="D3" s="105"/>
      <c r="E3" s="105"/>
      <c r="F3" s="105"/>
      <c r="G3" s="105"/>
      <c r="I3" s="95" t="s">
        <v>22</v>
      </c>
      <c r="J3" s="96"/>
      <c r="K3" s="96"/>
      <c r="L3" s="97"/>
    </row>
    <row r="4" spans="1:12" ht="20.5" customHeight="1" thickBot="1" x14ac:dyDescent="0.4">
      <c r="B4" s="19" t="s">
        <v>23</v>
      </c>
      <c r="C4" s="104"/>
      <c r="D4" s="104"/>
      <c r="E4" s="104"/>
      <c r="F4" s="104"/>
      <c r="G4" s="104"/>
      <c r="I4" s="98"/>
      <c r="J4" s="99"/>
      <c r="K4" s="99"/>
      <c r="L4" s="100"/>
    </row>
    <row r="5" spans="1:12" ht="20.5" customHeight="1" thickBot="1" x14ac:dyDescent="0.4">
      <c r="B5" s="19" t="s">
        <v>24</v>
      </c>
      <c r="C5" s="104"/>
      <c r="D5" s="104"/>
      <c r="E5" s="104"/>
      <c r="F5" s="104"/>
      <c r="G5" s="104"/>
      <c r="I5" s="98"/>
      <c r="J5" s="99"/>
      <c r="K5" s="99"/>
      <c r="L5" s="100"/>
    </row>
    <row r="6" spans="1:12" ht="20.5" customHeight="1" thickBot="1" x14ac:dyDescent="0.4">
      <c r="B6" s="19" t="s">
        <v>25</v>
      </c>
      <c r="C6" s="104"/>
      <c r="D6" s="104"/>
      <c r="E6" s="104"/>
      <c r="F6" s="104"/>
      <c r="G6" s="104"/>
      <c r="I6" s="98"/>
      <c r="J6" s="99"/>
      <c r="K6" s="99"/>
      <c r="L6" s="100"/>
    </row>
    <row r="7" spans="1:12" ht="20.5" customHeight="1" thickBot="1" x14ac:dyDescent="0.4">
      <c r="B7" s="19" t="s">
        <v>26</v>
      </c>
      <c r="C7" s="104"/>
      <c r="D7" s="104"/>
      <c r="E7" s="104"/>
      <c r="F7" s="104"/>
      <c r="G7" s="104"/>
      <c r="I7" s="101"/>
      <c r="J7" s="102"/>
      <c r="K7" s="102"/>
      <c r="L7" s="103"/>
    </row>
    <row r="8" spans="1:12" ht="18" customHeight="1" x14ac:dyDescent="0.35">
      <c r="B8" s="18"/>
      <c r="C8" s="18"/>
      <c r="D8"/>
    </row>
    <row r="9" spans="1:12" ht="18" customHeight="1" x14ac:dyDescent="0.35">
      <c r="A9" s="89" t="s">
        <v>27</v>
      </c>
      <c r="B9" s="89" t="s">
        <v>28</v>
      </c>
      <c r="C9" s="93" t="s">
        <v>0</v>
      </c>
      <c r="D9" s="93"/>
      <c r="E9" s="93"/>
      <c r="F9" s="94" t="s">
        <v>1</v>
      </c>
      <c r="G9" s="94"/>
      <c r="H9" s="94"/>
      <c r="I9" s="90" t="s">
        <v>2</v>
      </c>
      <c r="J9" s="91"/>
      <c r="K9" s="91"/>
      <c r="L9" s="92"/>
    </row>
    <row r="10" spans="1:12" s="5" customFormat="1" ht="31.15" customHeight="1" x14ac:dyDescent="0.35">
      <c r="A10" s="89"/>
      <c r="B10" s="89"/>
      <c r="C10" s="6" t="s">
        <v>7</v>
      </c>
      <c r="D10" s="7" t="s">
        <v>5</v>
      </c>
      <c r="E10" s="8" t="s">
        <v>3</v>
      </c>
      <c r="F10" s="6" t="s">
        <v>7</v>
      </c>
      <c r="G10" s="7" t="s">
        <v>5</v>
      </c>
      <c r="H10" s="8" t="s">
        <v>3</v>
      </c>
      <c r="I10" s="9" t="s">
        <v>4</v>
      </c>
      <c r="J10" s="10" t="s">
        <v>29</v>
      </c>
      <c r="K10" s="11" t="s">
        <v>8</v>
      </c>
      <c r="L10" s="14" t="s">
        <v>30</v>
      </c>
    </row>
    <row r="11" spans="1:12" ht="60" customHeight="1" x14ac:dyDescent="0.35">
      <c r="A11" s="3">
        <v>1</v>
      </c>
      <c r="B11" s="12" t="s">
        <v>31</v>
      </c>
      <c r="C11" s="16">
        <f>COUNTIF('Criteria 1'!$B$3:$B$50,"Low")</f>
        <v>0</v>
      </c>
      <c r="D11" s="16">
        <f>COUNTIF('Criteria 1'!$B$3:$B$50,"Medium")</f>
        <v>0</v>
      </c>
      <c r="E11" s="16">
        <f>COUNTIF('Criteria 1'!$B$3:$B$50,"High")</f>
        <v>0</v>
      </c>
      <c r="F11" s="17">
        <f>COUNTIF('Criteria 1'!$C$3:$C$50,"Low")</f>
        <v>0</v>
      </c>
      <c r="G11" s="17">
        <f>COUNTIF('Criteria 1'!$C$3:$C$50,"Medium")</f>
        <v>0</v>
      </c>
      <c r="H11" s="17">
        <f>COUNTIF('Criteria 1'!$C$3:$C$50,"High")</f>
        <v>0</v>
      </c>
      <c r="I11" s="15">
        <f>COUNTIF('Criteria 1'!$D$3:$D$50,"Fully Compliant")</f>
        <v>0</v>
      </c>
      <c r="J11" s="15">
        <f>COUNTIF('Criteria 1'!$D$3:$D$50,"Partially Compliant")</f>
        <v>0</v>
      </c>
      <c r="K11" s="15">
        <f>COUNTIF('Criteria 1'!$D$3:$D$50,"Non Compliant")</f>
        <v>0</v>
      </c>
      <c r="L11" s="13"/>
    </row>
    <row r="12" spans="1:12" ht="69.650000000000006" customHeight="1" x14ac:dyDescent="0.35">
      <c r="A12" s="3">
        <v>2</v>
      </c>
      <c r="B12" s="12" t="s">
        <v>32</v>
      </c>
      <c r="C12" s="16">
        <f>COUNTIF('Criteria 2'!$B$3:$B$50,"Low")</f>
        <v>0</v>
      </c>
      <c r="D12" s="16">
        <f>COUNTIF('Criteria 2'!$B$3:$B$50,"Medium")</f>
        <v>0</v>
      </c>
      <c r="E12" s="16">
        <f>COUNTIF('Criteria 2'!$B$3:$B$50,"High")</f>
        <v>0</v>
      </c>
      <c r="F12" s="17">
        <f>COUNTIF('Criteria 2'!$C$3:$C$50,"Low")</f>
        <v>0</v>
      </c>
      <c r="G12" s="17">
        <f>COUNTIF('Criteria 2'!$C$3:$C$50,"Medium")</f>
        <v>0</v>
      </c>
      <c r="H12" s="17">
        <f>COUNTIF('Criteria 2'!$C$3:$C$50,"High")</f>
        <v>0</v>
      </c>
      <c r="I12" s="15">
        <f>COUNTIF('Criteria 2'!$D$3:$D$50,"Fully Compliant")</f>
        <v>0</v>
      </c>
      <c r="J12" s="15">
        <f>COUNTIF('Criteria 2'!$D$3:$D$50,"Partially Compliant")</f>
        <v>0</v>
      </c>
      <c r="K12" s="15">
        <f>COUNTIF('Criteria 2'!$D$3:$D$50,"Non Compliant")</f>
        <v>0</v>
      </c>
      <c r="L12" s="13"/>
    </row>
    <row r="13" spans="1:12" ht="60" customHeight="1" x14ac:dyDescent="0.35">
      <c r="A13" s="3">
        <v>3</v>
      </c>
      <c r="B13" s="12" t="s">
        <v>33</v>
      </c>
      <c r="C13" s="16">
        <f>COUNTIF('Criteria 3'!$B$3:$B$50,"Low")</f>
        <v>0</v>
      </c>
      <c r="D13" s="16">
        <f>COUNTIF('Criteria 3'!$B$3:$B$50,"Medium")</f>
        <v>0</v>
      </c>
      <c r="E13" s="16">
        <f>COUNTIF('Criteria 3'!$B$3:$B$50,"High")</f>
        <v>0</v>
      </c>
      <c r="F13" s="17">
        <f>COUNTIF('Criteria 3'!$C$3:$C$50,"Low")</f>
        <v>0</v>
      </c>
      <c r="G13" s="17">
        <f>COUNTIF('Criteria 3'!$C$3:$C$50,"Medium")</f>
        <v>0</v>
      </c>
      <c r="H13" s="17">
        <f>COUNTIF('Criteria 3'!$C$3:$C$50,"High")</f>
        <v>0</v>
      </c>
      <c r="I13" s="15">
        <f>COUNTIF('Criteria 3'!$D$3:$D$50,"Fully Compliant")</f>
        <v>0</v>
      </c>
      <c r="J13" s="15">
        <f>COUNTIF('Criteria 3'!$D$3:$D$50,"Partially Compliant")</f>
        <v>0</v>
      </c>
      <c r="K13" s="15">
        <f>COUNTIF('Criteria 3'!$D$3:$D$50,"Non Compliant")</f>
        <v>0</v>
      </c>
      <c r="L13" s="13"/>
    </row>
    <row r="14" spans="1:12" ht="60" customHeight="1" x14ac:dyDescent="0.35">
      <c r="A14" s="3">
        <v>4</v>
      </c>
      <c r="B14" s="12" t="s">
        <v>34</v>
      </c>
      <c r="C14" s="16">
        <f>COUNTIF('Criteria 4'!$B$3:$B$50,"Low")</f>
        <v>0</v>
      </c>
      <c r="D14" s="16">
        <f>COUNTIF('Criteria 4'!$B$3:$B$50,"Medium")</f>
        <v>0</v>
      </c>
      <c r="E14" s="16">
        <f>COUNTIF('Criteria 4'!$B$3:$B$50,"High")</f>
        <v>0</v>
      </c>
      <c r="F14" s="17">
        <f>COUNTIF('Criteria 4'!$C$3:$C$50,"Low")</f>
        <v>0</v>
      </c>
      <c r="G14" s="17">
        <f>COUNTIF('Criteria 4'!$C$3:$C$50,"Medium")</f>
        <v>0</v>
      </c>
      <c r="H14" s="17">
        <f>COUNTIF('Criteria 4'!$C$3:$C$50,"High")</f>
        <v>0</v>
      </c>
      <c r="I14" s="15">
        <f>COUNTIF('Criteria 4'!$D$3:$D$50,"Fully Compliant")</f>
        <v>0</v>
      </c>
      <c r="J14" s="15">
        <f>COUNTIF('Criteria 4'!$D$3:$D$50,"Partially Compliant")</f>
        <v>0</v>
      </c>
      <c r="K14" s="15">
        <f>COUNTIF('Criteria 4'!$D$3:$D$50,"Non Compliant")</f>
        <v>0</v>
      </c>
      <c r="L14" s="13"/>
    </row>
    <row r="15" spans="1:12" ht="72" customHeight="1" x14ac:dyDescent="0.35">
      <c r="A15" s="3">
        <v>5</v>
      </c>
      <c r="B15" s="12" t="s">
        <v>35</v>
      </c>
      <c r="C15" s="16">
        <f>COUNTIF('Criteria 5'!$B$3:$B$50,"Low")</f>
        <v>0</v>
      </c>
      <c r="D15" s="16">
        <f>COUNTIF('Criteria 5'!$B$3:$B$50,"Medium")</f>
        <v>0</v>
      </c>
      <c r="E15" s="16">
        <f>COUNTIF('Criteria 5'!$B$3:$B$50,"High")</f>
        <v>0</v>
      </c>
      <c r="F15" s="17">
        <f>COUNTIF('Criteria 5'!$C$3:$C$50,"Low")</f>
        <v>0</v>
      </c>
      <c r="G15" s="17">
        <f>COUNTIF('Criteria 5'!$C$3:$C$50,"Medium")</f>
        <v>0</v>
      </c>
      <c r="H15" s="17">
        <f>COUNTIF('Criteria 5'!$C$3:$C$50,"High")</f>
        <v>0</v>
      </c>
      <c r="I15" s="15">
        <f>COUNTIF('Criteria 5'!$D$3:$D$50,"Fully Compliant")</f>
        <v>0</v>
      </c>
      <c r="J15" s="15">
        <f>COUNTIF('Criteria 5'!$D$3:$D$50,"Partially Compliant")</f>
        <v>0</v>
      </c>
      <c r="K15" s="15">
        <f>COUNTIF('Criteria 5'!$D$3:$D$50,"Non Compliant")</f>
        <v>0</v>
      </c>
      <c r="L15" s="13"/>
    </row>
    <row r="16" spans="1:12" ht="60" customHeight="1" x14ac:dyDescent="0.35">
      <c r="A16" s="3">
        <v>6</v>
      </c>
      <c r="B16" s="12" t="s">
        <v>36</v>
      </c>
      <c r="C16" s="16">
        <f>COUNTIF('Criteria 6'!$B$3:$B$50,"Low")</f>
        <v>0</v>
      </c>
      <c r="D16" s="16">
        <f>COUNTIF('Criteria 6'!$B$3:$B$50,"Medium")</f>
        <v>0</v>
      </c>
      <c r="E16" s="16">
        <f>COUNTIF('Criteria 6'!$B$3:$B$50,"High")</f>
        <v>0</v>
      </c>
      <c r="F16" s="17">
        <f>COUNTIF('Criteria 6'!$C$3:$C$50,"Low")</f>
        <v>0</v>
      </c>
      <c r="G16" s="17">
        <f>COUNTIF('Criteria 6'!$C$3:$C$50,"Medium")</f>
        <v>0</v>
      </c>
      <c r="H16" s="17">
        <f>COUNTIF('Criteria 6'!$C$3:$C$50,"High")</f>
        <v>0</v>
      </c>
      <c r="I16" s="15">
        <f>COUNTIF('Criteria 6'!$D$3:$D$50,"Fully Compliant")</f>
        <v>0</v>
      </c>
      <c r="J16" s="15">
        <f>COUNTIF('Criteria 6'!$D$3:$D$50,"Partially Compliant")</f>
        <v>0</v>
      </c>
      <c r="K16" s="15">
        <f>COUNTIF('Criteria 6'!$D$3:$D$50,"Non Compliant")</f>
        <v>0</v>
      </c>
      <c r="L16" s="13"/>
    </row>
    <row r="17" spans="1:12" ht="70" customHeight="1" x14ac:dyDescent="0.35">
      <c r="A17" s="3">
        <v>7</v>
      </c>
      <c r="B17" s="12" t="s">
        <v>37</v>
      </c>
      <c r="C17" s="16">
        <f>COUNTIF('Criteria 7'!$B$3:$B$50,"Low")</f>
        <v>0</v>
      </c>
      <c r="D17" s="16">
        <f>COUNTIF('Criteria 7'!$B$3:$B$50,"Medium")</f>
        <v>0</v>
      </c>
      <c r="E17" s="16">
        <f>COUNTIF('Criteria 7'!$B$3:$B$50,"High")</f>
        <v>0</v>
      </c>
      <c r="F17" s="17">
        <f>COUNTIF('Criteria 7'!$C$3:$C$50,"Low")</f>
        <v>0</v>
      </c>
      <c r="G17" s="17">
        <f>COUNTIF('Criteria 7'!$C$3:$C$50,"Medium")</f>
        <v>0</v>
      </c>
      <c r="H17" s="17">
        <f>COUNTIF('Criteria 7'!$C$3:$C$50,"High")</f>
        <v>0</v>
      </c>
      <c r="I17" s="15">
        <f>COUNTIF('Criteria 7'!$D$3:$D$50,"Fully Compliant")</f>
        <v>0</v>
      </c>
      <c r="J17" s="15">
        <f>COUNTIF('Criteria 7'!$D$3:$D$50,"Partially Compliant")</f>
        <v>0</v>
      </c>
      <c r="K17" s="15">
        <f>COUNTIF('Criteria 7'!$D$3:$D$50,"Non Compliant")</f>
        <v>0</v>
      </c>
      <c r="L17" s="13"/>
    </row>
    <row r="18" spans="1:12" ht="60" customHeight="1" x14ac:dyDescent="0.35">
      <c r="A18" s="3">
        <v>8</v>
      </c>
      <c r="B18" s="12" t="s">
        <v>38</v>
      </c>
      <c r="C18" s="16">
        <f>COUNTIF('Criteria 8'!$B$3:$B$50,"Low")</f>
        <v>0</v>
      </c>
      <c r="D18" s="16">
        <f>COUNTIF('Criteria 8'!$B$3:$B$50,"Medium")</f>
        <v>0</v>
      </c>
      <c r="E18" s="16">
        <f>COUNTIF('Criteria 8'!$B$3:$B$50,"High")</f>
        <v>0</v>
      </c>
      <c r="F18" s="17">
        <f>COUNTIF('Criteria 8'!$C$3:$C$50,"Low")</f>
        <v>0</v>
      </c>
      <c r="G18" s="17">
        <f>COUNTIF('Criteria 8'!$C$3:$C$50,"Medium")</f>
        <v>0</v>
      </c>
      <c r="H18" s="17">
        <f>COUNTIF('Criteria 8'!$C$3:$C$50,"High")</f>
        <v>0</v>
      </c>
      <c r="I18" s="15">
        <f>COUNTIF('Criteria 8'!$D$3:$D$50,"Fully Compliant")</f>
        <v>0</v>
      </c>
      <c r="J18" s="15">
        <f>COUNTIF('Criteria 8'!$D$3:$D$50,"Partially Compliant")</f>
        <v>0</v>
      </c>
      <c r="K18" s="15">
        <f>COUNTIF('Criteria 8'!$D$3:$D$50,"Non Compliant")</f>
        <v>0</v>
      </c>
      <c r="L18" s="13"/>
    </row>
    <row r="19" spans="1:12" ht="60" customHeight="1" x14ac:dyDescent="0.35">
      <c r="A19" s="3">
        <v>9</v>
      </c>
      <c r="B19" s="12" t="s">
        <v>39</v>
      </c>
      <c r="C19" s="16">
        <f>COUNTIF('Criteria 9'!$B$3:$B$50,"Low")</f>
        <v>0</v>
      </c>
      <c r="D19" s="16">
        <f>COUNTIF('Criteria 9'!$B$3:$B$50,"Medium")</f>
        <v>0</v>
      </c>
      <c r="E19" s="16">
        <f>COUNTIF('Criteria 9'!$B$3:$B$50,"High")</f>
        <v>0</v>
      </c>
      <c r="F19" s="17">
        <f>COUNTIF('Criteria 9'!$C$3:$C$50,"Low")</f>
        <v>0</v>
      </c>
      <c r="G19" s="17">
        <f>COUNTIF('Criteria 9'!$C$3:$C$50,"Medium")</f>
        <v>0</v>
      </c>
      <c r="H19" s="17">
        <f>COUNTIF('Criteria 9'!$C$3:$C$50,"High")</f>
        <v>0</v>
      </c>
      <c r="I19" s="15">
        <f>COUNTIF('Criteria 9'!$D$3:$D$50,"Fully Compliant")</f>
        <v>0</v>
      </c>
      <c r="J19" s="15">
        <f>COUNTIF('Criteria 9'!$D$3:$D$50,"Partially Compliant")</f>
        <v>0</v>
      </c>
      <c r="K19" s="15">
        <f>COUNTIF('Criteria 9'!$D$3:$D$50,"Non Compliant")</f>
        <v>0</v>
      </c>
      <c r="L19" s="13"/>
    </row>
    <row r="20" spans="1:12" ht="70" customHeight="1" thickBot="1" x14ac:dyDescent="0.4">
      <c r="A20" s="3">
        <v>10</v>
      </c>
      <c r="B20" s="12" t="s">
        <v>40</v>
      </c>
      <c r="C20" s="16">
        <f>COUNTIF('Criteria 10'!$B$3:$B$50,"Low")</f>
        <v>0</v>
      </c>
      <c r="D20" s="16">
        <f>COUNTIF('Criteria 10'!$B$3:$B$50,"Medium")</f>
        <v>0</v>
      </c>
      <c r="E20" s="16">
        <f>COUNTIF('Criteria 10'!$B$3:$B$50,"High")</f>
        <v>0</v>
      </c>
      <c r="F20" s="17">
        <f>COUNTIF('Criteria 10'!$C$3:$C$50,"Low")</f>
        <v>0</v>
      </c>
      <c r="G20" s="17">
        <f>COUNTIF('Criteria 10'!$C$3:$C$50,"Medium")</f>
        <v>0</v>
      </c>
      <c r="H20" s="17">
        <f>COUNTIF('Criteria 10'!$C$3:$C$50,"High")</f>
        <v>0</v>
      </c>
      <c r="I20" s="15">
        <f>COUNTIF('Criteria 10'!$D$3:$D$50,"Fully Compliant")</f>
        <v>0</v>
      </c>
      <c r="J20" s="15">
        <f>COUNTIF('Criteria 10'!$D$3:$D$50,"Partially Compliant")</f>
        <v>0</v>
      </c>
      <c r="K20" s="15">
        <f>COUNTIF('Criteria 10'!$D$3:$D$50,"Non Compliant")</f>
        <v>0</v>
      </c>
      <c r="L20" s="13"/>
    </row>
    <row r="21" spans="1:12" s="5" customFormat="1" ht="60" customHeight="1" thickTop="1" thickBot="1" x14ac:dyDescent="0.4">
      <c r="A21" s="70" t="s">
        <v>41</v>
      </c>
      <c r="B21" s="71"/>
      <c r="C21" s="72">
        <f t="shared" ref="C21:K21" si="0">SUM(C11:C20)</f>
        <v>0</v>
      </c>
      <c r="D21" s="72">
        <f t="shared" si="0"/>
        <v>0</v>
      </c>
      <c r="E21" s="72">
        <f t="shared" si="0"/>
        <v>0</v>
      </c>
      <c r="F21" s="73">
        <f t="shared" si="0"/>
        <v>0</v>
      </c>
      <c r="G21" s="73">
        <f t="shared" si="0"/>
        <v>0</v>
      </c>
      <c r="H21" s="74">
        <f t="shared" si="0"/>
        <v>0</v>
      </c>
      <c r="I21" s="86">
        <f t="shared" si="0"/>
        <v>0</v>
      </c>
      <c r="J21" s="87">
        <f t="shared" si="0"/>
        <v>0</v>
      </c>
      <c r="K21" s="87">
        <f t="shared" si="0"/>
        <v>0</v>
      </c>
      <c r="L21" s="88"/>
    </row>
    <row r="22" spans="1:12" ht="18" customHeight="1" thickTop="1" x14ac:dyDescent="0.35"/>
  </sheetData>
  <sheetProtection algorithmName="SHA-512" hashValue="YbUNIpLF9snykWncUSJpx4jinQP0TyjmH8iOSDQdYYUnWPowD512AcPad7YKhcLuMZrmXZ7T1aMInWc/JNyJCw==" saltValue="Hbjj6BbUJmWGtP/p/bUtlg==" spinCount="100000" sheet="1" objects="1" scenarios="1"/>
  <protectedRanges>
    <protectedRange algorithmName="SHA-512" hashValue="K11ipnXhQE52AKDA2m7hJ1GrXgx30QF2kfHI9J7Qrh0xEffS1HAJzey2dpdmjVCOWebJXKk4SZ1w5AEy2M97nA==" saltValue="BeUwAW0A98/9Jd6Q3Bq94g==" spinCount="100000" sqref="C4:G7" name="Range1"/>
  </protectedRanges>
  <mergeCells count="12">
    <mergeCell ref="I3:L3"/>
    <mergeCell ref="I4:L7"/>
    <mergeCell ref="C4:G4"/>
    <mergeCell ref="C5:G5"/>
    <mergeCell ref="C6:G6"/>
    <mergeCell ref="C7:G7"/>
    <mergeCell ref="B3:G3"/>
    <mergeCell ref="A9:A10"/>
    <mergeCell ref="I9:L9"/>
    <mergeCell ref="B9:B10"/>
    <mergeCell ref="C9:E9"/>
    <mergeCell ref="F9:H9"/>
  </mergeCells>
  <pageMargins left="0.7" right="0.7" top="0.75" bottom="0.75" header="0.3" footer="0.3"/>
  <pageSetup paperSize="8" scale="82" orientation="portrait"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35F714-5ADE-4066-A381-223F861F5BD2}">
  <dimension ref="A1:H13"/>
  <sheetViews>
    <sheetView topLeftCell="A3" workbookViewId="0">
      <selection activeCell="B3" sqref="B3:B50"/>
    </sheetView>
  </sheetViews>
  <sheetFormatPr defaultColWidth="9" defaultRowHeight="39.4" customHeight="1" x14ac:dyDescent="0.35"/>
  <cols>
    <col min="1" max="1" width="50.54296875" style="36" customWidth="1"/>
    <col min="2" max="3" width="12.1796875" style="36" customWidth="1"/>
    <col min="4" max="4" width="12.54296875" style="36" customWidth="1"/>
    <col min="5" max="5" width="19.54296875" style="36" customWidth="1"/>
    <col min="6" max="6" width="15.54296875" style="36" customWidth="1"/>
    <col min="7" max="7" width="50.54296875" style="36" customWidth="1"/>
    <col min="8" max="8" width="50.7265625" style="36" customWidth="1"/>
    <col min="9" max="16384" width="9" style="36"/>
  </cols>
  <sheetData>
    <row r="1" spans="1:8" s="34" customFormat="1" ht="81" customHeight="1" x14ac:dyDescent="0.35">
      <c r="A1" s="32" t="s">
        <v>42</v>
      </c>
      <c r="B1" s="33" t="s">
        <v>0</v>
      </c>
      <c r="C1" s="33" t="s">
        <v>1</v>
      </c>
      <c r="D1" s="33" t="s">
        <v>2</v>
      </c>
      <c r="E1" s="33" t="s">
        <v>43</v>
      </c>
      <c r="F1" s="33" t="s">
        <v>44</v>
      </c>
      <c r="G1" s="30" t="s">
        <v>45</v>
      </c>
      <c r="H1" s="30" t="s">
        <v>46</v>
      </c>
    </row>
    <row r="2" spans="1:8" ht="39.4" customHeight="1" x14ac:dyDescent="0.35">
      <c r="A2" s="35" t="s">
        <v>47</v>
      </c>
      <c r="B2" s="26"/>
      <c r="C2" s="26"/>
      <c r="D2" s="31" t="str">
        <f t="shared" ref="D2" si="0">IF(COUNTIF(D3:D50,"Non Compliant")&gt;0,"Non Compliant",IF(COUNTIF(D3:D50,"Partially Compliant")&gt;0,"Partially Compliant","Fully Compliant"))</f>
        <v>Fully Compliant</v>
      </c>
      <c r="E2" s="28"/>
      <c r="F2" s="29"/>
      <c r="G2" s="28"/>
      <c r="H2" s="28"/>
    </row>
    <row r="3" spans="1:8" ht="39.4" customHeight="1" x14ac:dyDescent="0.35">
      <c r="A3" s="37" t="s">
        <v>48</v>
      </c>
      <c r="B3" s="38"/>
      <c r="C3" s="38"/>
      <c r="D3" s="39"/>
      <c r="E3" s="40"/>
      <c r="F3" s="41"/>
      <c r="G3" s="40"/>
      <c r="H3" s="40"/>
    </row>
    <row r="4" spans="1:8" ht="39.4" customHeight="1" x14ac:dyDescent="0.35">
      <c r="A4" s="37" t="s">
        <v>49</v>
      </c>
      <c r="B4" s="38"/>
      <c r="C4" s="38"/>
      <c r="D4" s="39"/>
      <c r="E4" s="40"/>
      <c r="F4" s="41"/>
      <c r="G4" s="40"/>
      <c r="H4" s="40"/>
    </row>
    <row r="5" spans="1:8" ht="39.4" customHeight="1" x14ac:dyDescent="0.35">
      <c r="A5" s="37" t="s">
        <v>50</v>
      </c>
      <c r="B5" s="38"/>
      <c r="C5" s="38"/>
      <c r="D5" s="39"/>
      <c r="E5" s="40"/>
      <c r="F5" s="41"/>
      <c r="G5" s="40"/>
      <c r="H5" s="40"/>
    </row>
    <row r="6" spans="1:8" ht="39.4" customHeight="1" x14ac:dyDescent="0.35">
      <c r="A6" s="37" t="s">
        <v>51</v>
      </c>
      <c r="B6" s="38"/>
      <c r="C6" s="38"/>
      <c r="D6" s="39"/>
      <c r="E6" s="40"/>
      <c r="F6" s="41"/>
      <c r="G6" s="40"/>
      <c r="H6" s="40"/>
    </row>
    <row r="7" spans="1:8" ht="39.4" customHeight="1" x14ac:dyDescent="0.35">
      <c r="A7" s="37" t="s">
        <v>52</v>
      </c>
      <c r="B7" s="38"/>
      <c r="C7" s="38"/>
      <c r="D7" s="39"/>
      <c r="E7" s="40"/>
      <c r="F7" s="41"/>
      <c r="G7" s="40"/>
      <c r="H7" s="40"/>
    </row>
    <row r="8" spans="1:8" ht="39.4" customHeight="1" x14ac:dyDescent="0.35">
      <c r="A8" s="37" t="s">
        <v>53</v>
      </c>
      <c r="B8" s="38"/>
      <c r="C8" s="38"/>
      <c r="D8" s="39"/>
      <c r="E8" s="40"/>
      <c r="F8" s="41"/>
      <c r="G8" s="40"/>
      <c r="H8" s="40"/>
    </row>
    <row r="9" spans="1:8" ht="39.4" customHeight="1" x14ac:dyDescent="0.35">
      <c r="A9" s="37" t="s">
        <v>54</v>
      </c>
      <c r="B9" s="38"/>
      <c r="C9" s="38"/>
      <c r="D9" s="39"/>
      <c r="E9" s="40"/>
      <c r="F9" s="41"/>
      <c r="G9" s="40"/>
      <c r="H9" s="40"/>
    </row>
    <row r="10" spans="1:8" ht="39.4" customHeight="1" x14ac:dyDescent="0.35">
      <c r="A10" s="37" t="s">
        <v>55</v>
      </c>
      <c r="B10" s="38"/>
      <c r="C10" s="38"/>
      <c r="D10" s="39"/>
      <c r="E10" s="40"/>
      <c r="F10" s="41"/>
      <c r="G10" s="40"/>
      <c r="H10" s="40"/>
    </row>
    <row r="11" spans="1:8" ht="39.4" customHeight="1" x14ac:dyDescent="0.35">
      <c r="A11" s="37" t="s">
        <v>56</v>
      </c>
      <c r="B11" s="38"/>
      <c r="C11" s="38"/>
      <c r="D11" s="39"/>
      <c r="E11" s="40"/>
      <c r="F11" s="41"/>
      <c r="G11" s="40"/>
      <c r="H11" s="40"/>
    </row>
    <row r="12" spans="1:8" ht="39.4" customHeight="1" x14ac:dyDescent="0.35">
      <c r="A12" s="42" t="s">
        <v>57</v>
      </c>
      <c r="B12" s="43"/>
      <c r="C12" s="43"/>
      <c r="D12" s="44"/>
      <c r="E12" s="45"/>
      <c r="F12" s="46"/>
      <c r="G12" s="40"/>
      <c r="H12" s="40"/>
    </row>
    <row r="13" spans="1:8" ht="39.4" customHeight="1" x14ac:dyDescent="0.35">
      <c r="A13" s="42" t="s">
        <v>58</v>
      </c>
      <c r="B13" s="43"/>
      <c r="C13" s="43"/>
      <c r="D13" s="44"/>
      <c r="E13" s="45"/>
      <c r="F13" s="46"/>
      <c r="G13" s="45"/>
      <c r="H13" s="45"/>
    </row>
  </sheetData>
  <phoneticPr fontId="2" type="noConversion"/>
  <conditionalFormatting sqref="B2:B13">
    <cfRule type="cellIs" dxfId="225" priority="7" operator="equal">
      <formula>"Low"</formula>
    </cfRule>
    <cfRule type="cellIs" dxfId="224" priority="8" operator="equal">
      <formula>"Medium"</formula>
    </cfRule>
    <cfRule type="cellIs" dxfId="223" priority="9" operator="equal">
      <formula>"High"</formula>
    </cfRule>
  </conditionalFormatting>
  <conditionalFormatting sqref="C2:C13">
    <cfRule type="cellIs" dxfId="222" priority="4" operator="equal">
      <formula>"Low"</formula>
    </cfRule>
    <cfRule type="cellIs" dxfId="221" priority="5" operator="equal">
      <formula>"Medium"</formula>
    </cfRule>
    <cfRule type="cellIs" dxfId="220" priority="6" operator="equal">
      <formula>"High"</formula>
    </cfRule>
  </conditionalFormatting>
  <pageMargins left="0.7" right="0.7" top="0.75" bottom="0.75" header="0.3" footer="0.3"/>
  <pageSetup paperSize="9" orientation="portrait" verticalDpi="0" r:id="rId1"/>
  <tableParts count="1">
    <tablePart r:id="rId2"/>
  </tableParts>
  <extLst>
    <ext xmlns:x14="http://schemas.microsoft.com/office/spreadsheetml/2009/9/main" uri="{78C0D931-6437-407d-A8EE-F0AAD7539E65}">
      <x14:conditionalFormattings>
        <x14:conditionalFormatting xmlns:xm="http://schemas.microsoft.com/office/excel/2006/main">
          <x14:cfRule type="cellIs" priority="1" operator="equal" id="{7E78FA87-A34C-4137-9D29-37332DDA75DE}">
            <xm:f>Lists!$C$4</xm:f>
            <x14:dxf>
              <font>
                <color auto="1"/>
              </font>
              <fill>
                <patternFill>
                  <bgColor rgb="FFFF3300"/>
                </patternFill>
              </fill>
            </x14:dxf>
          </x14:cfRule>
          <x14:cfRule type="cellIs" priority="2" operator="equal" id="{0902DEE1-0C7C-4204-BD0F-FCE14E6DDAFA}">
            <xm:f>Lists!$C$3</xm:f>
            <x14:dxf>
              <font>
                <color auto="1"/>
              </font>
              <fill>
                <patternFill>
                  <bgColor rgb="FFFFC000"/>
                </patternFill>
              </fill>
            </x14:dxf>
          </x14:cfRule>
          <x14:cfRule type="cellIs" priority="3" operator="equal" id="{4099B4DA-2C73-409C-B61D-7616E6041547}">
            <xm:f>Lists!$C$2</xm:f>
            <x14:dxf>
              <font>
                <color auto="1"/>
              </font>
              <fill>
                <patternFill>
                  <bgColor rgb="FF92D050"/>
                </patternFill>
              </fill>
            </x14:dxf>
          </x14:cfRule>
          <xm:sqref>D2:D13</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861E0D20-F1AA-4FF4-B458-4BAA64C6B7B7}">
          <x14:formula1>
            <xm:f>Lists!$A$2:$A$4</xm:f>
          </x14:formula1>
          <xm:sqref>B3:B12 B13:B50</xm:sqref>
        </x14:dataValidation>
        <x14:dataValidation type="list" allowBlank="1" showInputMessage="1" showErrorMessage="1" xr:uid="{90AA81DA-FCF1-4E01-A79B-CDAEE7FE36F3}">
          <x14:formula1>
            <xm:f>Lists!$B$2:$B$4</xm:f>
          </x14:formula1>
          <xm:sqref>C3:C12 C14:C50</xm:sqref>
        </x14:dataValidation>
        <x14:dataValidation type="list" allowBlank="1" showInputMessage="1" showErrorMessage="1" xr:uid="{B6486F59-4D03-4B71-A36B-7DC1647D4E5D}">
          <x14:formula1>
            <xm:f>Lists!$C$2:$C$4</xm:f>
          </x14:formula1>
          <xm:sqref>D3:D12 D14:D50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C03E8C-9553-4413-9C23-2DB558A77DFA}">
  <dimension ref="A1:H13"/>
  <sheetViews>
    <sheetView workbookViewId="0">
      <selection activeCell="A2" sqref="A2"/>
    </sheetView>
  </sheetViews>
  <sheetFormatPr defaultColWidth="9" defaultRowHeight="39.4" customHeight="1" x14ac:dyDescent="0.35"/>
  <cols>
    <col min="1" max="1" width="54.453125" style="36" customWidth="1"/>
    <col min="2" max="3" width="12.1796875" style="36" customWidth="1"/>
    <col min="4" max="4" width="12.54296875" style="36" customWidth="1"/>
    <col min="5" max="5" width="19.54296875" style="36" customWidth="1"/>
    <col min="6" max="6" width="27.54296875" style="36" customWidth="1"/>
    <col min="7" max="8" width="50.7265625" style="36" customWidth="1"/>
    <col min="9" max="16384" width="9" style="36"/>
  </cols>
  <sheetData>
    <row r="1" spans="1:8" s="34" customFormat="1" ht="73" customHeight="1" x14ac:dyDescent="0.35">
      <c r="A1" s="32" t="s">
        <v>32</v>
      </c>
      <c r="B1" s="33" t="s">
        <v>0</v>
      </c>
      <c r="C1" s="33" t="s">
        <v>1</v>
      </c>
      <c r="D1" s="33" t="s">
        <v>2</v>
      </c>
      <c r="E1" s="33" t="s">
        <v>43</v>
      </c>
      <c r="F1" s="33" t="s">
        <v>44</v>
      </c>
      <c r="G1" s="47" t="s">
        <v>45</v>
      </c>
      <c r="H1" s="77" t="s">
        <v>46</v>
      </c>
    </row>
    <row r="2" spans="1:8" s="34" customFormat="1" ht="39.4" customHeight="1" x14ac:dyDescent="0.35">
      <c r="A2" s="35" t="s">
        <v>47</v>
      </c>
      <c r="B2" s="26"/>
      <c r="C2" s="26"/>
      <c r="D2" s="27" t="str">
        <f t="shared" ref="D2" si="0">IF(COUNTIF(D3:D50,"Non Compliant")&gt;0,"Non Compliant",IF(COUNTIF(D3:D50,"Partially Compliant")&gt;0,"Partially Compliant","Fully Compliant"))</f>
        <v>Fully Compliant</v>
      </c>
      <c r="E2" s="28"/>
      <c r="F2" s="29"/>
      <c r="G2" s="48"/>
      <c r="H2" s="78"/>
    </row>
    <row r="3" spans="1:8" ht="39.4" customHeight="1" x14ac:dyDescent="0.35">
      <c r="A3" s="37" t="s">
        <v>59</v>
      </c>
      <c r="B3" s="38"/>
      <c r="C3" s="38"/>
      <c r="D3" s="39"/>
      <c r="E3" s="40"/>
      <c r="F3" s="41"/>
      <c r="G3" s="49"/>
      <c r="H3" s="79"/>
    </row>
    <row r="4" spans="1:8" ht="39.4" customHeight="1" x14ac:dyDescent="0.35">
      <c r="A4" s="37" t="s">
        <v>60</v>
      </c>
      <c r="B4" s="38"/>
      <c r="C4" s="38"/>
      <c r="D4" s="39"/>
      <c r="E4" s="40"/>
      <c r="F4" s="41"/>
      <c r="G4" s="49"/>
      <c r="H4" s="80"/>
    </row>
    <row r="5" spans="1:8" ht="39.4" customHeight="1" x14ac:dyDescent="0.35">
      <c r="A5" s="37" t="s">
        <v>61</v>
      </c>
      <c r="B5" s="38"/>
      <c r="C5" s="38"/>
      <c r="D5" s="39"/>
      <c r="E5" s="40"/>
      <c r="F5" s="41"/>
      <c r="G5" s="49"/>
      <c r="H5" s="79"/>
    </row>
    <row r="6" spans="1:8" ht="39.4" customHeight="1" x14ac:dyDescent="0.35">
      <c r="A6" s="37" t="s">
        <v>62</v>
      </c>
      <c r="B6" s="38"/>
      <c r="C6" s="38"/>
      <c r="D6" s="39"/>
      <c r="E6" s="40"/>
      <c r="F6" s="41"/>
      <c r="G6" s="49"/>
      <c r="H6" s="80"/>
    </row>
    <row r="7" spans="1:8" ht="39.4" customHeight="1" x14ac:dyDescent="0.35">
      <c r="A7" s="37" t="s">
        <v>63</v>
      </c>
      <c r="B7" s="38"/>
      <c r="C7" s="38"/>
      <c r="D7" s="39"/>
      <c r="E7" s="40"/>
      <c r="F7" s="41"/>
      <c r="G7" s="49"/>
      <c r="H7" s="79"/>
    </row>
    <row r="8" spans="1:8" ht="39.4" customHeight="1" x14ac:dyDescent="0.35">
      <c r="A8" s="37" t="s">
        <v>64</v>
      </c>
      <c r="B8" s="38"/>
      <c r="C8" s="38"/>
      <c r="D8" s="39"/>
      <c r="E8" s="40"/>
      <c r="F8" s="41"/>
      <c r="G8" s="49"/>
      <c r="H8" s="80"/>
    </row>
    <row r="9" spans="1:8" ht="39.4" customHeight="1" x14ac:dyDescent="0.35">
      <c r="A9" s="37" t="s">
        <v>65</v>
      </c>
      <c r="B9" s="38"/>
      <c r="C9" s="38"/>
      <c r="D9" s="39"/>
      <c r="E9" s="40"/>
      <c r="F9" s="41"/>
      <c r="G9" s="49"/>
      <c r="H9" s="79"/>
    </row>
    <row r="10" spans="1:8" ht="39.4" customHeight="1" x14ac:dyDescent="0.35">
      <c r="A10" s="37" t="s">
        <v>66</v>
      </c>
      <c r="B10" s="38"/>
      <c r="C10" s="38"/>
      <c r="D10" s="39"/>
      <c r="E10" s="40"/>
      <c r="F10" s="41"/>
      <c r="G10" s="49"/>
      <c r="H10" s="80"/>
    </row>
    <row r="11" spans="1:8" ht="39.4" customHeight="1" x14ac:dyDescent="0.35">
      <c r="A11" s="37" t="s">
        <v>67</v>
      </c>
      <c r="B11" s="38"/>
      <c r="C11" s="38"/>
      <c r="D11" s="39"/>
      <c r="E11" s="40"/>
      <c r="F11" s="41"/>
      <c r="G11" s="49"/>
      <c r="H11" s="82"/>
    </row>
    <row r="12" spans="1:8" ht="39.4" customHeight="1" x14ac:dyDescent="0.35">
      <c r="A12" s="42" t="s">
        <v>68</v>
      </c>
      <c r="B12" s="43"/>
      <c r="C12" s="43"/>
      <c r="D12" s="44"/>
      <c r="E12" s="45"/>
      <c r="F12" s="46"/>
      <c r="G12" s="50"/>
      <c r="H12" s="80"/>
    </row>
    <row r="13" spans="1:8" ht="39.4" customHeight="1" x14ac:dyDescent="0.35">
      <c r="H13" s="81"/>
    </row>
  </sheetData>
  <phoneticPr fontId="2" type="noConversion"/>
  <conditionalFormatting sqref="B2:B12">
    <cfRule type="cellIs" dxfId="203" priority="7" operator="equal">
      <formula>"Low"</formula>
    </cfRule>
    <cfRule type="cellIs" dxfId="202" priority="8" operator="equal">
      <formula>"Medium"</formula>
    </cfRule>
    <cfRule type="cellIs" dxfId="201" priority="9" operator="equal">
      <formula>"High"</formula>
    </cfRule>
  </conditionalFormatting>
  <conditionalFormatting sqref="C2:C12">
    <cfRule type="cellIs" dxfId="200" priority="4" operator="equal">
      <formula>"Low"</formula>
    </cfRule>
    <cfRule type="cellIs" dxfId="199" priority="5" operator="equal">
      <formula>"Medium"</formula>
    </cfRule>
    <cfRule type="cellIs" dxfId="198" priority="6" operator="equal">
      <formula>"High"</formula>
    </cfRule>
  </conditionalFormatting>
  <pageMargins left="0.7" right="0.7" top="0.75" bottom="0.75" header="0.3" footer="0.3"/>
  <pageSetup paperSize="9" orientation="portrait" verticalDpi="0" r:id="rId1"/>
  <tableParts count="1">
    <tablePart r:id="rId2"/>
  </tableParts>
  <extLst>
    <ext xmlns:x14="http://schemas.microsoft.com/office/spreadsheetml/2009/9/main" uri="{78C0D931-6437-407d-A8EE-F0AAD7539E65}">
      <x14:conditionalFormattings>
        <x14:conditionalFormatting xmlns:xm="http://schemas.microsoft.com/office/excel/2006/main">
          <x14:cfRule type="cellIs" priority="1" operator="equal" id="{94F986B9-B30A-4773-A343-8D2B82DF7847}">
            <xm:f>Lists!$C$4</xm:f>
            <x14:dxf>
              <font>
                <color auto="1"/>
              </font>
              <fill>
                <patternFill>
                  <bgColor rgb="FFFF3300"/>
                </patternFill>
              </fill>
            </x14:dxf>
          </x14:cfRule>
          <x14:cfRule type="cellIs" priority="2" operator="equal" id="{0958BCA8-0DCF-4C88-B6DB-FCD4CF2AF944}">
            <xm:f>Lists!$C$3</xm:f>
            <x14:dxf>
              <font>
                <color auto="1"/>
              </font>
              <fill>
                <patternFill>
                  <bgColor rgb="FFFFC000"/>
                </patternFill>
              </fill>
            </x14:dxf>
          </x14:cfRule>
          <x14:cfRule type="cellIs" priority="3" operator="equal" id="{4B3128EC-D850-4334-82BF-8346E91C9961}">
            <xm:f>Lists!$C$2</xm:f>
            <x14:dxf>
              <font>
                <color auto="1"/>
              </font>
              <fill>
                <patternFill>
                  <bgColor rgb="FF92D050"/>
                </patternFill>
              </fill>
            </x14:dxf>
          </x14:cfRule>
          <xm:sqref>D2:D12</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ADF7129F-F702-417A-AC01-F2C47179106D}">
          <x14:formula1>
            <xm:f>Lists!$C$2:$C$4</xm:f>
          </x14:formula1>
          <xm:sqref>D3:D50</xm:sqref>
        </x14:dataValidation>
        <x14:dataValidation type="list" allowBlank="1" showInputMessage="1" showErrorMessage="1" xr:uid="{F232A1E0-2883-4396-BC1D-CF5733FD4ED8}">
          <x14:formula1>
            <xm:f>Lists!$B$2:$B$4</xm:f>
          </x14:formula1>
          <xm:sqref>C2:C50</xm:sqref>
        </x14:dataValidation>
        <x14:dataValidation type="list" allowBlank="1" showInputMessage="1" showErrorMessage="1" xr:uid="{851450F2-0A78-4707-AE17-36EE804826E0}">
          <x14:formula1>
            <xm:f>Lists!$A$2:$A$4</xm:f>
          </x14:formula1>
          <xm:sqref>B2:B50</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53BA94-85EF-4ADC-8135-AE40A325BD93}">
  <dimension ref="A1:H50"/>
  <sheetViews>
    <sheetView workbookViewId="0">
      <selection activeCell="A2" sqref="A2"/>
    </sheetView>
  </sheetViews>
  <sheetFormatPr defaultColWidth="9" defaultRowHeight="18" customHeight="1" x14ac:dyDescent="0.35"/>
  <cols>
    <col min="1" max="1" width="68.54296875" style="36" customWidth="1"/>
    <col min="2" max="3" width="12.1796875" style="36" customWidth="1"/>
    <col min="4" max="4" width="12.54296875" style="36" customWidth="1"/>
    <col min="5" max="5" width="19.54296875" style="36" customWidth="1"/>
    <col min="6" max="6" width="27.54296875" style="36" customWidth="1"/>
    <col min="7" max="8" width="50.7265625" style="36" customWidth="1"/>
    <col min="9" max="16384" width="9" style="36"/>
  </cols>
  <sheetData>
    <row r="1" spans="1:8" ht="57.75" customHeight="1" x14ac:dyDescent="0.35">
      <c r="A1" s="51" t="s">
        <v>33</v>
      </c>
      <c r="B1" s="52" t="s">
        <v>0</v>
      </c>
      <c r="C1" s="52" t="s">
        <v>1</v>
      </c>
      <c r="D1" s="53" t="s">
        <v>2</v>
      </c>
      <c r="E1" s="52" t="s">
        <v>43</v>
      </c>
      <c r="F1" s="54" t="s">
        <v>44</v>
      </c>
      <c r="G1" s="52" t="s">
        <v>45</v>
      </c>
      <c r="H1" s="84" t="s">
        <v>46</v>
      </c>
    </row>
    <row r="2" spans="1:8" ht="39.4" customHeight="1" x14ac:dyDescent="0.35">
      <c r="A2" s="35" t="s">
        <v>47</v>
      </c>
      <c r="B2" s="55"/>
      <c r="C2" s="55"/>
      <c r="D2" s="56" t="str">
        <f t="shared" ref="D2" si="0">IF(COUNTIF(D3:D50,"Non Compliant")&gt;0,"Non Compliant",IF(COUNTIF(D3:D50,"Partially Compliant")&gt;0,"Partially Compliant","Fully Compliant"))</f>
        <v>Fully Compliant</v>
      </c>
      <c r="E2" s="57"/>
      <c r="F2" s="58"/>
      <c r="G2" s="57"/>
      <c r="H2" s="28"/>
    </row>
    <row r="3" spans="1:8" ht="39.4" customHeight="1" x14ac:dyDescent="0.35">
      <c r="A3" s="59" t="s">
        <v>69</v>
      </c>
      <c r="B3" s="60"/>
      <c r="C3" s="60"/>
      <c r="D3" s="61"/>
      <c r="E3" s="62"/>
      <c r="F3" s="63"/>
      <c r="G3" s="62"/>
      <c r="H3" s="75"/>
    </row>
    <row r="4" spans="1:8" ht="39.4" customHeight="1" x14ac:dyDescent="0.35">
      <c r="A4" s="64" t="s">
        <v>70</v>
      </c>
      <c r="B4" s="65"/>
      <c r="C4" s="65"/>
      <c r="D4" s="66"/>
      <c r="E4" s="67"/>
      <c r="F4" s="68"/>
      <c r="G4" s="67"/>
      <c r="H4" s="76"/>
    </row>
    <row r="5" spans="1:8" ht="39.4" customHeight="1" x14ac:dyDescent="0.35">
      <c r="A5" s="59" t="s">
        <v>71</v>
      </c>
      <c r="B5" s="60"/>
      <c r="C5" s="60"/>
      <c r="D5" s="61"/>
      <c r="E5" s="62"/>
      <c r="F5" s="63"/>
      <c r="G5" s="62"/>
      <c r="H5" s="75"/>
    </row>
    <row r="6" spans="1:8" ht="39.4" customHeight="1" x14ac:dyDescent="0.35">
      <c r="A6" s="64" t="s">
        <v>72</v>
      </c>
      <c r="B6" s="65"/>
      <c r="C6" s="65"/>
      <c r="D6" s="66"/>
      <c r="E6" s="67"/>
      <c r="F6" s="68"/>
      <c r="G6" s="67"/>
      <c r="H6" s="76"/>
    </row>
    <row r="7" spans="1:8" ht="39.4" customHeight="1" x14ac:dyDescent="0.35">
      <c r="A7" s="59" t="s">
        <v>73</v>
      </c>
      <c r="B7" s="60"/>
      <c r="C7" s="60"/>
      <c r="D7" s="61"/>
      <c r="E7" s="62"/>
      <c r="F7" s="63"/>
      <c r="G7" s="62"/>
      <c r="H7" s="75"/>
    </row>
    <row r="8" spans="1:8" ht="39.4" customHeight="1" x14ac:dyDescent="0.35">
      <c r="A8" s="64" t="s">
        <v>74</v>
      </c>
      <c r="B8" s="65"/>
      <c r="C8" s="65"/>
      <c r="D8" s="66"/>
      <c r="E8" s="67"/>
      <c r="F8" s="68"/>
      <c r="G8" s="67"/>
      <c r="H8" s="76"/>
    </row>
    <row r="9" spans="1:8" ht="39.4" customHeight="1" x14ac:dyDescent="0.35">
      <c r="A9" s="59" t="s">
        <v>75</v>
      </c>
      <c r="B9" s="60"/>
      <c r="C9" s="60"/>
      <c r="D9" s="61"/>
      <c r="E9" s="62"/>
      <c r="F9" s="63"/>
      <c r="G9" s="62"/>
      <c r="H9" s="75"/>
    </row>
    <row r="10" spans="1:8" ht="39.4" customHeight="1" x14ac:dyDescent="0.35">
      <c r="A10" s="64" t="s">
        <v>76</v>
      </c>
      <c r="B10" s="65"/>
      <c r="C10" s="65"/>
      <c r="D10" s="66"/>
      <c r="E10" s="67"/>
      <c r="F10" s="68"/>
      <c r="G10" s="67"/>
      <c r="H10" s="76"/>
    </row>
    <row r="11" spans="1:8" ht="39.4" customHeight="1" x14ac:dyDescent="0.35">
      <c r="A11" s="59" t="s">
        <v>77</v>
      </c>
      <c r="B11" s="60"/>
      <c r="C11" s="60"/>
      <c r="D11" s="61"/>
      <c r="E11" s="62"/>
      <c r="F11" s="63"/>
      <c r="G11" s="62"/>
      <c r="H11" s="83"/>
    </row>
    <row r="12" spans="1:8" ht="39.4" customHeight="1" x14ac:dyDescent="0.35">
      <c r="A12" s="64" t="s">
        <v>78</v>
      </c>
      <c r="B12" s="65"/>
      <c r="C12" s="65"/>
      <c r="D12" s="66"/>
      <c r="E12" s="67"/>
      <c r="F12" s="68"/>
      <c r="G12" s="67"/>
      <c r="H12" s="76"/>
    </row>
    <row r="13" spans="1:8" ht="39" customHeight="1" x14ac:dyDescent="0.35"/>
    <row r="14" spans="1:8" ht="39" customHeight="1" x14ac:dyDescent="0.35">
      <c r="A14" s="69"/>
    </row>
    <row r="15" spans="1:8" ht="39" customHeight="1" x14ac:dyDescent="0.35"/>
    <row r="16" spans="1:8" ht="39" customHeight="1" x14ac:dyDescent="0.35"/>
    <row r="17" ht="39" customHeight="1" x14ac:dyDescent="0.35"/>
    <row r="18" ht="39" customHeight="1" x14ac:dyDescent="0.35"/>
    <row r="19" ht="39" customHeight="1" x14ac:dyDescent="0.35"/>
    <row r="20" ht="39" customHeight="1" x14ac:dyDescent="0.35"/>
    <row r="21" ht="39" customHeight="1" x14ac:dyDescent="0.35"/>
    <row r="22" ht="39" customHeight="1" x14ac:dyDescent="0.35"/>
    <row r="23" ht="39" customHeight="1" x14ac:dyDescent="0.35"/>
    <row r="24" ht="39" customHeight="1" x14ac:dyDescent="0.35"/>
    <row r="25" ht="39" customHeight="1" x14ac:dyDescent="0.35"/>
    <row r="26" ht="39" customHeight="1" x14ac:dyDescent="0.35"/>
    <row r="27" ht="39" customHeight="1" x14ac:dyDescent="0.35"/>
    <row r="28" ht="39" customHeight="1" x14ac:dyDescent="0.35"/>
    <row r="29" ht="39" customHeight="1" x14ac:dyDescent="0.35"/>
    <row r="30" ht="39" customHeight="1" x14ac:dyDescent="0.35"/>
    <row r="31" ht="39" customHeight="1" x14ac:dyDescent="0.35"/>
    <row r="32" ht="39" customHeight="1" x14ac:dyDescent="0.35"/>
    <row r="33" ht="39" customHeight="1" x14ac:dyDescent="0.35"/>
    <row r="34" ht="39" customHeight="1" x14ac:dyDescent="0.35"/>
    <row r="35" ht="39" customHeight="1" x14ac:dyDescent="0.35"/>
    <row r="36" ht="39" customHeight="1" x14ac:dyDescent="0.35"/>
    <row r="37" ht="39" customHeight="1" x14ac:dyDescent="0.35"/>
    <row r="38" ht="39" customHeight="1" x14ac:dyDescent="0.35"/>
    <row r="39" ht="39" customHeight="1" x14ac:dyDescent="0.35"/>
    <row r="40" ht="39" customHeight="1" x14ac:dyDescent="0.35"/>
    <row r="41" ht="39" customHeight="1" x14ac:dyDescent="0.35"/>
    <row r="42" ht="39" customHeight="1" x14ac:dyDescent="0.35"/>
    <row r="43" ht="39" customHeight="1" x14ac:dyDescent="0.35"/>
    <row r="44" ht="39" customHeight="1" x14ac:dyDescent="0.35"/>
    <row r="45" ht="39" customHeight="1" x14ac:dyDescent="0.35"/>
    <row r="46" ht="39" customHeight="1" x14ac:dyDescent="0.35"/>
    <row r="47" ht="39" customHeight="1" x14ac:dyDescent="0.35"/>
    <row r="48" ht="39" customHeight="1" x14ac:dyDescent="0.35"/>
    <row r="49" ht="39" customHeight="1" x14ac:dyDescent="0.35"/>
    <row r="50" ht="39" customHeight="1" x14ac:dyDescent="0.35"/>
  </sheetData>
  <phoneticPr fontId="2" type="noConversion"/>
  <conditionalFormatting sqref="B5:B12 B1:B2">
    <cfRule type="cellIs" dxfId="182" priority="16" operator="equal">
      <formula>"Low"</formula>
    </cfRule>
    <cfRule type="cellIs" dxfId="181" priority="17" operator="equal">
      <formula>"Medium"</formula>
    </cfRule>
    <cfRule type="cellIs" dxfId="180" priority="18" operator="equal">
      <formula>"High"</formula>
    </cfRule>
  </conditionalFormatting>
  <conditionalFormatting sqref="C5:C12 C1:C2">
    <cfRule type="cellIs" dxfId="179" priority="13" operator="equal">
      <formula>"Low"</formula>
    </cfRule>
    <cfRule type="cellIs" dxfId="178" priority="14" operator="equal">
      <formula>"Medium"</formula>
    </cfRule>
    <cfRule type="cellIs" dxfId="177" priority="15" operator="equal">
      <formula>"High"</formula>
    </cfRule>
  </conditionalFormatting>
  <conditionalFormatting sqref="B3:B4">
    <cfRule type="cellIs" dxfId="176" priority="7" operator="equal">
      <formula>"Low"</formula>
    </cfRule>
    <cfRule type="cellIs" dxfId="175" priority="8" operator="equal">
      <formula>"Medium"</formula>
    </cfRule>
    <cfRule type="cellIs" dxfId="174" priority="9" operator="equal">
      <formula>"High"</formula>
    </cfRule>
  </conditionalFormatting>
  <conditionalFormatting sqref="C3:C4">
    <cfRule type="cellIs" dxfId="173" priority="4" operator="equal">
      <formula>"Low"</formula>
    </cfRule>
    <cfRule type="cellIs" dxfId="172" priority="5" operator="equal">
      <formula>"Medium"</formula>
    </cfRule>
    <cfRule type="cellIs" dxfId="171" priority="6" operator="equal">
      <formula>"High"</formula>
    </cfRule>
  </conditionalFormatting>
  <pageMargins left="0.7" right="0.7" top="0.75" bottom="0.75" header="0.3" footer="0.3"/>
  <pageSetup paperSize="9" orientation="portrait" verticalDpi="0" r:id="rId1"/>
  <tableParts count="1">
    <tablePart r:id="rId2"/>
  </tableParts>
  <extLst>
    <ext xmlns:x14="http://schemas.microsoft.com/office/spreadsheetml/2009/9/main" uri="{78C0D931-6437-407d-A8EE-F0AAD7539E65}">
      <x14:conditionalFormattings>
        <x14:conditionalFormatting xmlns:xm="http://schemas.microsoft.com/office/excel/2006/main">
          <x14:cfRule type="cellIs" priority="10" operator="equal" id="{0585B332-B169-4829-A857-6F9E6881F312}">
            <xm:f>Lists!$C$4</xm:f>
            <x14:dxf>
              <font>
                <color auto="1"/>
              </font>
              <fill>
                <patternFill>
                  <bgColor rgb="FFFF3300"/>
                </patternFill>
              </fill>
            </x14:dxf>
          </x14:cfRule>
          <x14:cfRule type="cellIs" priority="11" operator="equal" id="{BD5BC756-8D85-4E88-8A4A-F784619F14B1}">
            <xm:f>Lists!$C$3</xm:f>
            <x14:dxf>
              <font>
                <color auto="1"/>
              </font>
              <fill>
                <patternFill>
                  <bgColor rgb="FFFFC000"/>
                </patternFill>
              </fill>
            </x14:dxf>
          </x14:cfRule>
          <x14:cfRule type="cellIs" priority="12" operator="equal" id="{E724B4D9-4197-4A51-B375-089921CE27D0}">
            <xm:f>Lists!$C$2</xm:f>
            <x14:dxf>
              <font>
                <color auto="1"/>
              </font>
              <fill>
                <patternFill>
                  <bgColor rgb="FF92D050"/>
                </patternFill>
              </fill>
            </x14:dxf>
          </x14:cfRule>
          <xm:sqref>D5:D12 D1:D2</xm:sqref>
        </x14:conditionalFormatting>
        <x14:conditionalFormatting xmlns:xm="http://schemas.microsoft.com/office/excel/2006/main">
          <x14:cfRule type="cellIs" priority="1" operator="equal" id="{DB07FB78-0546-4421-AD31-0625CDB3FF33}">
            <xm:f>Lists!$C$4</xm:f>
            <x14:dxf>
              <font>
                <color auto="1"/>
              </font>
              <fill>
                <patternFill>
                  <bgColor rgb="FFFF3300"/>
                </patternFill>
              </fill>
            </x14:dxf>
          </x14:cfRule>
          <x14:cfRule type="cellIs" priority="2" operator="equal" id="{273D8F27-481A-4C12-B47B-3F885CF7AA91}">
            <xm:f>Lists!$C$3</xm:f>
            <x14:dxf>
              <font>
                <color auto="1"/>
              </font>
              <fill>
                <patternFill>
                  <bgColor rgb="FFFFC000"/>
                </patternFill>
              </fill>
            </x14:dxf>
          </x14:cfRule>
          <x14:cfRule type="cellIs" priority="3" operator="equal" id="{348BD4AE-939D-4B04-AF58-72290827D1F7}">
            <xm:f>Lists!$C$2</xm:f>
            <x14:dxf>
              <font>
                <color auto="1"/>
              </font>
              <fill>
                <patternFill>
                  <bgColor rgb="FF92D050"/>
                </patternFill>
              </fill>
            </x14:dxf>
          </x14:cfRule>
          <xm:sqref>D3:D4</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4710883E-959A-4B23-9346-9A375B04FFDF}">
          <x14:formula1>
            <xm:f>Lists!$A$2:$A$4</xm:f>
          </x14:formula1>
          <xm:sqref>B2:B50</xm:sqref>
        </x14:dataValidation>
        <x14:dataValidation type="list" allowBlank="1" showInputMessage="1" showErrorMessage="1" xr:uid="{EBBF3701-300D-485E-870A-E35087196636}">
          <x14:formula1>
            <xm:f>Lists!$B$2:$B$4</xm:f>
          </x14:formula1>
          <xm:sqref>C2:C50</xm:sqref>
        </x14:dataValidation>
        <x14:dataValidation type="list" allowBlank="1" showInputMessage="1" showErrorMessage="1" xr:uid="{2855B061-72C5-4A4F-8217-FFDB462BD7B3}">
          <x14:formula1>
            <xm:f>Lists!$C$2:$C$4</xm:f>
          </x14:formula1>
          <xm:sqref>D3:D50</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54A612-E5BA-4E40-AA35-594E671CFD6D}">
  <dimension ref="A1:H12"/>
  <sheetViews>
    <sheetView workbookViewId="0">
      <selection activeCell="A2" sqref="A2"/>
    </sheetView>
  </sheetViews>
  <sheetFormatPr defaultColWidth="9" defaultRowHeight="39.4" customHeight="1" x14ac:dyDescent="0.35"/>
  <cols>
    <col min="1" max="1" width="56.81640625" style="36" customWidth="1"/>
    <col min="2" max="3" width="12.1796875" style="36" customWidth="1"/>
    <col min="4" max="4" width="12.54296875" style="36" customWidth="1"/>
    <col min="5" max="5" width="19.54296875" style="36" customWidth="1"/>
    <col min="6" max="6" width="27.54296875" style="36" customWidth="1"/>
    <col min="7" max="8" width="50.7265625" style="36" customWidth="1"/>
    <col min="9" max="16384" width="9" style="36"/>
  </cols>
  <sheetData>
    <row r="1" spans="1:8" s="34" customFormat="1" ht="48" customHeight="1" x14ac:dyDescent="0.35">
      <c r="A1" s="32" t="s">
        <v>34</v>
      </c>
      <c r="B1" s="33" t="s">
        <v>0</v>
      </c>
      <c r="C1" s="33" t="s">
        <v>1</v>
      </c>
      <c r="D1" s="33" t="s">
        <v>2</v>
      </c>
      <c r="E1" s="33" t="s">
        <v>43</v>
      </c>
      <c r="F1" s="33" t="s">
        <v>44</v>
      </c>
      <c r="G1" s="47" t="s">
        <v>45</v>
      </c>
      <c r="H1" s="85" t="s">
        <v>46</v>
      </c>
    </row>
    <row r="2" spans="1:8" ht="39.4" customHeight="1" x14ac:dyDescent="0.35">
      <c r="A2" s="35" t="s">
        <v>47</v>
      </c>
      <c r="B2" s="26"/>
      <c r="C2" s="26"/>
      <c r="D2" s="27" t="str">
        <f t="shared" ref="D2" si="0">IF(COUNTIF(D3:D50,"Non Compliant")&gt;0,"Non Compliant",IF(COUNTIF(D3:D50,"Partially Compliant")&gt;0,"Partially Compliant","Fully Compliant"))</f>
        <v>Fully Compliant</v>
      </c>
      <c r="E2" s="28"/>
      <c r="F2" s="29"/>
      <c r="G2" s="48"/>
      <c r="H2" s="28"/>
    </row>
    <row r="3" spans="1:8" ht="39.4" customHeight="1" x14ac:dyDescent="0.35">
      <c r="A3" s="37" t="s">
        <v>79</v>
      </c>
      <c r="B3" s="38"/>
      <c r="C3" s="38"/>
      <c r="D3" s="39"/>
      <c r="E3" s="40"/>
      <c r="F3" s="41"/>
      <c r="G3" s="49"/>
      <c r="H3" s="75"/>
    </row>
    <row r="4" spans="1:8" ht="39.4" customHeight="1" x14ac:dyDescent="0.35">
      <c r="A4" s="37" t="s">
        <v>80</v>
      </c>
      <c r="B4" s="38"/>
      <c r="C4" s="38"/>
      <c r="D4" s="39"/>
      <c r="E4" s="40"/>
      <c r="F4" s="41"/>
      <c r="G4" s="49"/>
      <c r="H4" s="76"/>
    </row>
    <row r="5" spans="1:8" ht="39.4" customHeight="1" x14ac:dyDescent="0.35">
      <c r="A5" s="37" t="s">
        <v>81</v>
      </c>
      <c r="B5" s="38"/>
      <c r="C5" s="38"/>
      <c r="D5" s="39"/>
      <c r="E5" s="40"/>
      <c r="F5" s="41"/>
      <c r="G5" s="49"/>
      <c r="H5" s="75"/>
    </row>
    <row r="6" spans="1:8" ht="39.4" customHeight="1" x14ac:dyDescent="0.35">
      <c r="A6" s="37" t="s">
        <v>82</v>
      </c>
      <c r="B6" s="38"/>
      <c r="C6" s="38"/>
      <c r="D6" s="39"/>
      <c r="E6" s="40"/>
      <c r="F6" s="41"/>
      <c r="G6" s="49"/>
      <c r="H6" s="76"/>
    </row>
    <row r="7" spans="1:8" ht="39.4" customHeight="1" x14ac:dyDescent="0.35">
      <c r="A7" s="37" t="s">
        <v>83</v>
      </c>
      <c r="B7" s="38"/>
      <c r="C7" s="38"/>
      <c r="D7" s="39"/>
      <c r="E7" s="40"/>
      <c r="F7" s="41"/>
      <c r="G7" s="49"/>
      <c r="H7" s="75"/>
    </row>
    <row r="8" spans="1:8" ht="39.4" customHeight="1" x14ac:dyDescent="0.35">
      <c r="A8" s="37" t="s">
        <v>84</v>
      </c>
      <c r="B8" s="38"/>
      <c r="C8" s="38"/>
      <c r="D8" s="39"/>
      <c r="E8" s="40"/>
      <c r="F8" s="41"/>
      <c r="G8" s="49"/>
      <c r="H8" s="76"/>
    </row>
    <row r="9" spans="1:8" ht="39.4" customHeight="1" x14ac:dyDescent="0.35">
      <c r="A9" s="37" t="s">
        <v>85</v>
      </c>
      <c r="B9" s="38"/>
      <c r="C9" s="38"/>
      <c r="D9" s="39"/>
      <c r="E9" s="40"/>
      <c r="F9" s="41"/>
      <c r="G9" s="49"/>
      <c r="H9" s="75"/>
    </row>
    <row r="10" spans="1:8" ht="39.4" customHeight="1" x14ac:dyDescent="0.35">
      <c r="A10" s="37" t="s">
        <v>86</v>
      </c>
      <c r="B10" s="38"/>
      <c r="C10" s="38"/>
      <c r="D10" s="39"/>
      <c r="E10" s="40"/>
      <c r="F10" s="41"/>
      <c r="G10" s="49"/>
      <c r="H10" s="76"/>
    </row>
    <row r="11" spans="1:8" ht="39.4" customHeight="1" x14ac:dyDescent="0.35">
      <c r="A11" s="37" t="s">
        <v>87</v>
      </c>
      <c r="B11" s="38"/>
      <c r="C11" s="38"/>
      <c r="D11" s="39"/>
      <c r="E11" s="40"/>
      <c r="F11" s="41"/>
      <c r="G11" s="49"/>
      <c r="H11" s="83"/>
    </row>
    <row r="12" spans="1:8" ht="39.4" customHeight="1" x14ac:dyDescent="0.35">
      <c r="A12" s="42" t="s">
        <v>88</v>
      </c>
      <c r="B12" s="43"/>
      <c r="C12" s="43"/>
      <c r="D12" s="44"/>
      <c r="E12" s="45"/>
      <c r="F12" s="46"/>
      <c r="G12" s="50"/>
      <c r="H12" s="76"/>
    </row>
  </sheetData>
  <conditionalFormatting sqref="B2:B12">
    <cfRule type="cellIs" dxfId="153" priority="7" operator="equal">
      <formula>"Low"</formula>
    </cfRule>
    <cfRule type="cellIs" dxfId="152" priority="8" operator="equal">
      <formula>"Medium"</formula>
    </cfRule>
    <cfRule type="cellIs" dxfId="151" priority="9" operator="equal">
      <formula>"High"</formula>
    </cfRule>
  </conditionalFormatting>
  <conditionalFormatting sqref="C2:C12">
    <cfRule type="cellIs" dxfId="150" priority="4" operator="equal">
      <formula>"Low"</formula>
    </cfRule>
    <cfRule type="cellIs" dxfId="149" priority="5" operator="equal">
      <formula>"Medium"</formula>
    </cfRule>
    <cfRule type="cellIs" dxfId="148" priority="6" operator="equal">
      <formula>"High"</formula>
    </cfRule>
  </conditionalFormatting>
  <pageMargins left="0.7" right="0.7" top="0.75" bottom="0.75" header="0.3" footer="0.3"/>
  <pageSetup paperSize="9" orientation="portrait" verticalDpi="0" r:id="rId1"/>
  <tableParts count="1">
    <tablePart r:id="rId2"/>
  </tableParts>
  <extLst>
    <ext xmlns:x14="http://schemas.microsoft.com/office/spreadsheetml/2009/9/main" uri="{78C0D931-6437-407d-A8EE-F0AAD7539E65}">
      <x14:conditionalFormattings>
        <x14:conditionalFormatting xmlns:xm="http://schemas.microsoft.com/office/excel/2006/main">
          <x14:cfRule type="cellIs" priority="1" operator="equal" id="{C3EDA4A6-8A1F-4591-B019-19A03C0216FC}">
            <xm:f>Lists!$C$4</xm:f>
            <x14:dxf>
              <font>
                <color auto="1"/>
              </font>
              <fill>
                <patternFill>
                  <bgColor rgb="FFFF3300"/>
                </patternFill>
              </fill>
            </x14:dxf>
          </x14:cfRule>
          <x14:cfRule type="cellIs" priority="2" operator="equal" id="{54F145CF-3FAA-4F99-ABC2-D568DC2042B0}">
            <xm:f>Lists!$C$3</xm:f>
            <x14:dxf>
              <font>
                <color auto="1"/>
              </font>
              <fill>
                <patternFill>
                  <bgColor rgb="FFFFC000"/>
                </patternFill>
              </fill>
            </x14:dxf>
          </x14:cfRule>
          <x14:cfRule type="cellIs" priority="3" operator="equal" id="{32FB9AC5-5ACF-424D-B588-6EFF9D0AE218}">
            <xm:f>Lists!$C$2</xm:f>
            <x14:dxf>
              <font>
                <color auto="1"/>
              </font>
              <fill>
                <patternFill>
                  <bgColor rgb="FF92D050"/>
                </patternFill>
              </fill>
            </x14:dxf>
          </x14:cfRule>
          <xm:sqref>D2:D12</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B2A7CE9D-8856-41B2-A5EA-F787EDA2E5CA}">
          <x14:formula1>
            <xm:f>Lists!$C$2:$C$4</xm:f>
          </x14:formula1>
          <xm:sqref>D3:D50</xm:sqref>
        </x14:dataValidation>
        <x14:dataValidation type="list" allowBlank="1" showInputMessage="1" showErrorMessage="1" xr:uid="{B27CA6A2-4554-4AED-9BD3-930231428BB9}">
          <x14:formula1>
            <xm:f>Lists!$B$2:$B$4</xm:f>
          </x14:formula1>
          <xm:sqref>C2:C50</xm:sqref>
        </x14:dataValidation>
        <x14:dataValidation type="list" allowBlank="1" showInputMessage="1" showErrorMessage="1" xr:uid="{B11B9A6F-275F-44A9-BCC5-0C4229EB6734}">
          <x14:formula1>
            <xm:f>Lists!$A$2:$A$4</xm:f>
          </x14:formula1>
          <xm:sqref>B2:B50</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DD3051-B7C2-4F37-A6F1-4EBA903975DF}">
  <dimension ref="A1:H12"/>
  <sheetViews>
    <sheetView workbookViewId="0">
      <selection activeCell="A2" sqref="A2"/>
    </sheetView>
  </sheetViews>
  <sheetFormatPr defaultColWidth="9" defaultRowHeight="39.4" customHeight="1" x14ac:dyDescent="0.35"/>
  <cols>
    <col min="1" max="1" width="56.81640625" style="36" customWidth="1"/>
    <col min="2" max="3" width="12.1796875" style="36" customWidth="1"/>
    <col min="4" max="4" width="12.54296875" style="36" customWidth="1"/>
    <col min="5" max="5" width="19.54296875" style="36" customWidth="1"/>
    <col min="6" max="6" width="27.54296875" style="36" customWidth="1"/>
    <col min="7" max="8" width="50.7265625" style="36" customWidth="1"/>
    <col min="9" max="16384" width="9" style="36"/>
  </cols>
  <sheetData>
    <row r="1" spans="1:8" s="34" customFormat="1" ht="72" customHeight="1" x14ac:dyDescent="0.35">
      <c r="A1" s="32" t="s">
        <v>89</v>
      </c>
      <c r="B1" s="33" t="s">
        <v>0</v>
      </c>
      <c r="C1" s="33" t="s">
        <v>1</v>
      </c>
      <c r="D1" s="33" t="s">
        <v>2</v>
      </c>
      <c r="E1" s="33" t="s">
        <v>43</v>
      </c>
      <c r="F1" s="33" t="s">
        <v>44</v>
      </c>
      <c r="G1" s="47" t="s">
        <v>45</v>
      </c>
      <c r="H1" s="85" t="s">
        <v>46</v>
      </c>
    </row>
    <row r="2" spans="1:8" s="34" customFormat="1" ht="48.75" customHeight="1" x14ac:dyDescent="0.35">
      <c r="A2" s="35" t="s">
        <v>47</v>
      </c>
      <c r="B2" s="26"/>
      <c r="C2" s="26"/>
      <c r="D2" s="27" t="str">
        <f t="shared" ref="D2" si="0">IF(COUNTIF(D3:D50,"Non Compliant")&gt;0,"Non Compliant",IF(COUNTIF(D3:D50,"Partially Compliant")&gt;0,"Partially Compliant","Fully Compliant"))</f>
        <v>Fully Compliant</v>
      </c>
      <c r="E2" s="28"/>
      <c r="F2" s="29"/>
      <c r="G2" s="48"/>
      <c r="H2" s="28"/>
    </row>
    <row r="3" spans="1:8" ht="39.4" customHeight="1" x14ac:dyDescent="0.35">
      <c r="A3" s="37" t="s">
        <v>90</v>
      </c>
      <c r="B3" s="38"/>
      <c r="C3" s="38"/>
      <c r="D3" s="39"/>
      <c r="E3" s="40"/>
      <c r="F3" s="41"/>
      <c r="G3" s="49"/>
      <c r="H3" s="75"/>
    </row>
    <row r="4" spans="1:8" ht="39.4" customHeight="1" x14ac:dyDescent="0.35">
      <c r="A4" s="37" t="s">
        <v>91</v>
      </c>
      <c r="B4" s="38"/>
      <c r="C4" s="38"/>
      <c r="D4" s="39"/>
      <c r="E4" s="40"/>
      <c r="F4" s="41"/>
      <c r="G4" s="49"/>
      <c r="H4" s="76"/>
    </row>
    <row r="5" spans="1:8" ht="39.4" customHeight="1" x14ac:dyDescent="0.35">
      <c r="A5" s="37" t="s">
        <v>92</v>
      </c>
      <c r="B5" s="38"/>
      <c r="C5" s="38"/>
      <c r="D5" s="39"/>
      <c r="E5" s="40"/>
      <c r="F5" s="41"/>
      <c r="G5" s="49"/>
      <c r="H5" s="75"/>
    </row>
    <row r="6" spans="1:8" ht="39.4" customHeight="1" x14ac:dyDescent="0.35">
      <c r="A6" s="37" t="s">
        <v>93</v>
      </c>
      <c r="B6" s="38"/>
      <c r="C6" s="38"/>
      <c r="D6" s="39"/>
      <c r="E6" s="40"/>
      <c r="F6" s="41"/>
      <c r="G6" s="49"/>
      <c r="H6" s="76"/>
    </row>
    <row r="7" spans="1:8" ht="39.4" customHeight="1" x14ac:dyDescent="0.35">
      <c r="A7" s="37" t="s">
        <v>94</v>
      </c>
      <c r="B7" s="38"/>
      <c r="C7" s="38"/>
      <c r="D7" s="39"/>
      <c r="E7" s="40"/>
      <c r="F7" s="41"/>
      <c r="G7" s="49"/>
      <c r="H7" s="75"/>
    </row>
    <row r="8" spans="1:8" ht="39.4" customHeight="1" x14ac:dyDescent="0.35">
      <c r="A8" s="37" t="s">
        <v>95</v>
      </c>
      <c r="B8" s="38"/>
      <c r="C8" s="38"/>
      <c r="D8" s="39"/>
      <c r="E8" s="40"/>
      <c r="F8" s="41"/>
      <c r="G8" s="49"/>
      <c r="H8" s="76"/>
    </row>
    <row r="9" spans="1:8" ht="39.4" customHeight="1" x14ac:dyDescent="0.35">
      <c r="A9" s="37" t="s">
        <v>96</v>
      </c>
      <c r="B9" s="38"/>
      <c r="C9" s="38"/>
      <c r="D9" s="39"/>
      <c r="E9" s="40"/>
      <c r="F9" s="41"/>
      <c r="G9" s="49"/>
      <c r="H9" s="75"/>
    </row>
    <row r="10" spans="1:8" ht="39.4" customHeight="1" x14ac:dyDescent="0.35">
      <c r="A10" s="37" t="s">
        <v>97</v>
      </c>
      <c r="B10" s="38"/>
      <c r="C10" s="38"/>
      <c r="D10" s="39"/>
      <c r="E10" s="40"/>
      <c r="F10" s="41"/>
      <c r="G10" s="49"/>
      <c r="H10" s="76"/>
    </row>
    <row r="11" spans="1:8" ht="39.4" customHeight="1" x14ac:dyDescent="0.35">
      <c r="A11" s="37" t="s">
        <v>98</v>
      </c>
      <c r="B11" s="38"/>
      <c r="C11" s="38"/>
      <c r="D11" s="39"/>
      <c r="E11" s="40"/>
      <c r="F11" s="41"/>
      <c r="G11" s="49"/>
      <c r="H11" s="83"/>
    </row>
    <row r="12" spans="1:8" ht="39.4" customHeight="1" x14ac:dyDescent="0.35">
      <c r="A12" s="42" t="s">
        <v>99</v>
      </c>
      <c r="B12" s="43"/>
      <c r="C12" s="43"/>
      <c r="D12" s="44"/>
      <c r="E12" s="45"/>
      <c r="F12" s="46"/>
      <c r="G12" s="50"/>
      <c r="H12" s="76"/>
    </row>
  </sheetData>
  <conditionalFormatting sqref="B2:B12">
    <cfRule type="cellIs" dxfId="131" priority="7" operator="equal">
      <formula>"Low"</formula>
    </cfRule>
    <cfRule type="cellIs" dxfId="130" priority="8" operator="equal">
      <formula>"Medium"</formula>
    </cfRule>
    <cfRule type="cellIs" dxfId="129" priority="9" operator="equal">
      <formula>"High"</formula>
    </cfRule>
  </conditionalFormatting>
  <conditionalFormatting sqref="C2:C12">
    <cfRule type="cellIs" dxfId="128" priority="4" operator="equal">
      <formula>"Low"</formula>
    </cfRule>
    <cfRule type="cellIs" dxfId="127" priority="5" operator="equal">
      <formula>"Medium"</formula>
    </cfRule>
    <cfRule type="cellIs" dxfId="126" priority="6" operator="equal">
      <formula>"High"</formula>
    </cfRule>
  </conditionalFormatting>
  <pageMargins left="0.7" right="0.7" top="0.75" bottom="0.75" header="0.3" footer="0.3"/>
  <pageSetup paperSize="9" orientation="portrait" verticalDpi="0" r:id="rId1"/>
  <tableParts count="1">
    <tablePart r:id="rId2"/>
  </tableParts>
  <extLst>
    <ext xmlns:x14="http://schemas.microsoft.com/office/spreadsheetml/2009/9/main" uri="{78C0D931-6437-407d-A8EE-F0AAD7539E65}">
      <x14:conditionalFormattings>
        <x14:conditionalFormatting xmlns:xm="http://schemas.microsoft.com/office/excel/2006/main">
          <x14:cfRule type="cellIs" priority="1" operator="equal" id="{DFBE0796-5C8B-4B2A-A1E6-D91EF7BC20DF}">
            <xm:f>Lists!$C$4</xm:f>
            <x14:dxf>
              <font>
                <color auto="1"/>
              </font>
              <fill>
                <patternFill>
                  <bgColor rgb="FFFF3300"/>
                </patternFill>
              </fill>
            </x14:dxf>
          </x14:cfRule>
          <x14:cfRule type="cellIs" priority="2" operator="equal" id="{A05F9D3C-28EE-4D21-997E-CD5EB3C4A68D}">
            <xm:f>Lists!$C$3</xm:f>
            <x14:dxf>
              <font>
                <color auto="1"/>
              </font>
              <fill>
                <patternFill>
                  <bgColor rgb="FFFFC000"/>
                </patternFill>
              </fill>
            </x14:dxf>
          </x14:cfRule>
          <x14:cfRule type="cellIs" priority="3" operator="equal" id="{98FFF73A-EECC-47CE-AAF2-8C97741A0B49}">
            <xm:f>Lists!$C$2</xm:f>
            <x14:dxf>
              <font>
                <color auto="1"/>
              </font>
              <fill>
                <patternFill>
                  <bgColor rgb="FF92D050"/>
                </patternFill>
              </fill>
            </x14:dxf>
          </x14:cfRule>
          <xm:sqref>D2:D12</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FBD0B2E1-5AC8-4FCE-9E8B-EC8EF6257C33}">
          <x14:formula1>
            <xm:f>Lists!$A$2:$A$4</xm:f>
          </x14:formula1>
          <xm:sqref>B2:B50</xm:sqref>
        </x14:dataValidation>
        <x14:dataValidation type="list" allowBlank="1" showInputMessage="1" showErrorMessage="1" xr:uid="{E80BEFEF-2577-4DA5-BBC0-1744F58552A6}">
          <x14:formula1>
            <xm:f>Lists!$B$2:$B$4</xm:f>
          </x14:formula1>
          <xm:sqref>C2:C50</xm:sqref>
        </x14:dataValidation>
        <x14:dataValidation type="list" allowBlank="1" showInputMessage="1" showErrorMessage="1" xr:uid="{80D8BB53-C2EB-4103-824E-6B4B2575CB02}">
          <x14:formula1>
            <xm:f>Lists!$C$2:$C$4</xm:f>
          </x14:formula1>
          <xm:sqref>D3:D50</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8F271C-2F06-41D7-A66D-7EA654F26981}">
  <dimension ref="A1:H50"/>
  <sheetViews>
    <sheetView workbookViewId="0">
      <selection activeCell="A2" sqref="A2"/>
    </sheetView>
  </sheetViews>
  <sheetFormatPr defaultColWidth="9" defaultRowHeight="18" customHeight="1" x14ac:dyDescent="0.35"/>
  <cols>
    <col min="1" max="1" width="56.81640625" style="36" customWidth="1"/>
    <col min="2" max="3" width="12.1796875" style="36" customWidth="1"/>
    <col min="4" max="4" width="12.54296875" style="36" customWidth="1"/>
    <col min="5" max="5" width="19.54296875" style="36" customWidth="1"/>
    <col min="6" max="6" width="27.54296875" style="36" customWidth="1"/>
    <col min="7" max="8" width="50.7265625" style="36" customWidth="1"/>
    <col min="9" max="16384" width="9" style="36"/>
  </cols>
  <sheetData>
    <row r="1" spans="1:8" s="34" customFormat="1" ht="64.5" customHeight="1" x14ac:dyDescent="0.35">
      <c r="A1" s="32" t="s">
        <v>36</v>
      </c>
      <c r="B1" s="33" t="s">
        <v>0</v>
      </c>
      <c r="C1" s="33" t="s">
        <v>1</v>
      </c>
      <c r="D1" s="33" t="s">
        <v>2</v>
      </c>
      <c r="E1" s="33" t="s">
        <v>43</v>
      </c>
      <c r="F1" s="33" t="s">
        <v>44</v>
      </c>
      <c r="G1" s="47" t="s">
        <v>45</v>
      </c>
      <c r="H1" s="85" t="s">
        <v>46</v>
      </c>
    </row>
    <row r="2" spans="1:8" s="34" customFormat="1" ht="39.4" customHeight="1" x14ac:dyDescent="0.35">
      <c r="A2" s="35" t="s">
        <v>47</v>
      </c>
      <c r="B2" s="26"/>
      <c r="C2" s="26"/>
      <c r="D2" s="27" t="str">
        <f t="shared" ref="D2" si="0">IF(COUNTIF(D3:D50,"Non Compliant")&gt;0,"Non Compliant",IF(COUNTIF(D3:D50,"Partially Compliant")&gt;0,"Partially Compliant","Fully Compliant"))</f>
        <v>Fully Compliant</v>
      </c>
      <c r="E2" s="28"/>
      <c r="F2" s="29"/>
      <c r="G2" s="48"/>
      <c r="H2" s="28"/>
    </row>
    <row r="3" spans="1:8" ht="39.4" customHeight="1" x14ac:dyDescent="0.35">
      <c r="A3" s="37" t="s">
        <v>100</v>
      </c>
      <c r="B3" s="38"/>
      <c r="C3" s="38"/>
      <c r="D3" s="39"/>
      <c r="E3" s="40"/>
      <c r="F3" s="41"/>
      <c r="G3" s="49"/>
      <c r="H3" s="75"/>
    </row>
    <row r="4" spans="1:8" ht="39.4" customHeight="1" x14ac:dyDescent="0.35">
      <c r="A4" s="37" t="s">
        <v>101</v>
      </c>
      <c r="B4" s="38"/>
      <c r="C4" s="38"/>
      <c r="D4" s="39"/>
      <c r="E4" s="40"/>
      <c r="F4" s="41"/>
      <c r="G4" s="49"/>
      <c r="H4" s="76"/>
    </row>
    <row r="5" spans="1:8" ht="39.4" customHeight="1" x14ac:dyDescent="0.35">
      <c r="A5" s="37" t="s">
        <v>102</v>
      </c>
      <c r="B5" s="38"/>
      <c r="C5" s="38"/>
      <c r="D5" s="39"/>
      <c r="E5" s="40"/>
      <c r="F5" s="41"/>
      <c r="G5" s="49"/>
      <c r="H5" s="75"/>
    </row>
    <row r="6" spans="1:8" ht="39.4" customHeight="1" x14ac:dyDescent="0.35">
      <c r="A6" s="37" t="s">
        <v>103</v>
      </c>
      <c r="B6" s="38"/>
      <c r="C6" s="38"/>
      <c r="D6" s="39"/>
      <c r="E6" s="40"/>
      <c r="F6" s="41"/>
      <c r="G6" s="49"/>
      <c r="H6" s="76"/>
    </row>
    <row r="7" spans="1:8" ht="39.4" customHeight="1" x14ac:dyDescent="0.35">
      <c r="A7" s="37" t="s">
        <v>104</v>
      </c>
      <c r="B7" s="38"/>
      <c r="C7" s="38"/>
      <c r="D7" s="39"/>
      <c r="E7" s="40"/>
      <c r="F7" s="41"/>
      <c r="G7" s="49"/>
      <c r="H7" s="75"/>
    </row>
    <row r="8" spans="1:8" ht="39.4" customHeight="1" x14ac:dyDescent="0.35">
      <c r="A8" s="37" t="s">
        <v>105</v>
      </c>
      <c r="B8" s="38"/>
      <c r="C8" s="38"/>
      <c r="D8" s="39"/>
      <c r="E8" s="40"/>
      <c r="F8" s="41"/>
      <c r="G8" s="49"/>
      <c r="H8" s="76"/>
    </row>
    <row r="9" spans="1:8" ht="39.4" customHeight="1" x14ac:dyDescent="0.35">
      <c r="A9" s="37" t="s">
        <v>106</v>
      </c>
      <c r="B9" s="38"/>
      <c r="C9" s="38"/>
      <c r="D9" s="39"/>
      <c r="E9" s="40"/>
      <c r="F9" s="41"/>
      <c r="G9" s="49"/>
      <c r="H9" s="75"/>
    </row>
    <row r="10" spans="1:8" ht="39.4" customHeight="1" x14ac:dyDescent="0.35">
      <c r="A10" s="37" t="s">
        <v>107</v>
      </c>
      <c r="B10" s="38"/>
      <c r="C10" s="38"/>
      <c r="D10" s="39"/>
      <c r="E10" s="40"/>
      <c r="F10" s="41"/>
      <c r="G10" s="49"/>
      <c r="H10" s="76"/>
    </row>
    <row r="11" spans="1:8" ht="39.4" customHeight="1" x14ac:dyDescent="0.35">
      <c r="A11" s="37" t="s">
        <v>108</v>
      </c>
      <c r="B11" s="38"/>
      <c r="C11" s="38"/>
      <c r="D11" s="39"/>
      <c r="E11" s="40"/>
      <c r="F11" s="41"/>
      <c r="G11" s="49"/>
      <c r="H11" s="83"/>
    </row>
    <row r="12" spans="1:8" ht="39.4" customHeight="1" x14ac:dyDescent="0.35">
      <c r="A12" s="42" t="s">
        <v>109</v>
      </c>
      <c r="B12" s="43"/>
      <c r="C12" s="43"/>
      <c r="D12" s="44"/>
      <c r="E12" s="45"/>
      <c r="F12" s="46"/>
      <c r="G12" s="50"/>
      <c r="H12" s="76"/>
    </row>
    <row r="13" spans="1:8" ht="39" customHeight="1" x14ac:dyDescent="0.35"/>
    <row r="14" spans="1:8" ht="39" customHeight="1" x14ac:dyDescent="0.35"/>
    <row r="15" spans="1:8" ht="39" customHeight="1" x14ac:dyDescent="0.35"/>
    <row r="16" spans="1:8" ht="39" customHeight="1" x14ac:dyDescent="0.35"/>
    <row r="17" ht="39" customHeight="1" x14ac:dyDescent="0.35"/>
    <row r="18" ht="39" customHeight="1" x14ac:dyDescent="0.35"/>
    <row r="19" ht="39" customHeight="1" x14ac:dyDescent="0.35"/>
    <row r="20" ht="39" customHeight="1" x14ac:dyDescent="0.35"/>
    <row r="21" ht="39" customHeight="1" x14ac:dyDescent="0.35"/>
    <row r="22" ht="39" customHeight="1" x14ac:dyDescent="0.35"/>
    <row r="23" ht="39" customHeight="1" x14ac:dyDescent="0.35"/>
    <row r="24" ht="39" customHeight="1" x14ac:dyDescent="0.35"/>
    <row r="25" ht="39" customHeight="1" x14ac:dyDescent="0.35"/>
    <row r="26" ht="39" customHeight="1" x14ac:dyDescent="0.35"/>
    <row r="27" ht="39" customHeight="1" x14ac:dyDescent="0.35"/>
    <row r="28" ht="39" customHeight="1" x14ac:dyDescent="0.35"/>
    <row r="29" ht="39" customHeight="1" x14ac:dyDescent="0.35"/>
    <row r="30" ht="39" customHeight="1" x14ac:dyDescent="0.35"/>
    <row r="31" ht="39" customHeight="1" x14ac:dyDescent="0.35"/>
    <row r="32" ht="39" customHeight="1" x14ac:dyDescent="0.35"/>
    <row r="33" ht="39" customHeight="1" x14ac:dyDescent="0.35"/>
    <row r="34" ht="39" customHeight="1" x14ac:dyDescent="0.35"/>
    <row r="35" ht="39" customHeight="1" x14ac:dyDescent="0.35"/>
    <row r="36" ht="39" customHeight="1" x14ac:dyDescent="0.35"/>
    <row r="37" ht="39" customHeight="1" x14ac:dyDescent="0.35"/>
    <row r="38" ht="39" customHeight="1" x14ac:dyDescent="0.35"/>
    <row r="39" ht="39" customHeight="1" x14ac:dyDescent="0.35"/>
    <row r="40" ht="39" customHeight="1" x14ac:dyDescent="0.35"/>
    <row r="41" ht="39" customHeight="1" x14ac:dyDescent="0.35"/>
    <row r="42" ht="39" customHeight="1" x14ac:dyDescent="0.35"/>
    <row r="43" ht="39" customHeight="1" x14ac:dyDescent="0.35"/>
    <row r="44" ht="39" customHeight="1" x14ac:dyDescent="0.35"/>
    <row r="45" ht="39" customHeight="1" x14ac:dyDescent="0.35"/>
    <row r="46" ht="39" customHeight="1" x14ac:dyDescent="0.35"/>
    <row r="47" ht="39" customHeight="1" x14ac:dyDescent="0.35"/>
    <row r="48" ht="39" customHeight="1" x14ac:dyDescent="0.35"/>
    <row r="49" ht="39" customHeight="1" x14ac:dyDescent="0.35"/>
    <row r="50" ht="39" customHeight="1" x14ac:dyDescent="0.35"/>
  </sheetData>
  <conditionalFormatting sqref="B2:B12">
    <cfRule type="cellIs" dxfId="109" priority="7" operator="equal">
      <formula>"Low"</formula>
    </cfRule>
    <cfRule type="cellIs" dxfId="108" priority="8" operator="equal">
      <formula>"Medium"</formula>
    </cfRule>
    <cfRule type="cellIs" dxfId="107" priority="9" operator="equal">
      <formula>"High"</formula>
    </cfRule>
  </conditionalFormatting>
  <conditionalFormatting sqref="C2:C12">
    <cfRule type="cellIs" dxfId="106" priority="4" operator="equal">
      <formula>"Low"</formula>
    </cfRule>
    <cfRule type="cellIs" dxfId="105" priority="5" operator="equal">
      <formula>"Medium"</formula>
    </cfRule>
    <cfRule type="cellIs" dxfId="104" priority="6" operator="equal">
      <formula>"High"</formula>
    </cfRule>
  </conditionalFormatting>
  <pageMargins left="0.7" right="0.7" top="0.75" bottom="0.75" header="0.3" footer="0.3"/>
  <pageSetup paperSize="9" orientation="portrait" verticalDpi="0" r:id="rId1"/>
  <tableParts count="1">
    <tablePart r:id="rId2"/>
  </tableParts>
  <extLst>
    <ext xmlns:x14="http://schemas.microsoft.com/office/spreadsheetml/2009/9/main" uri="{78C0D931-6437-407d-A8EE-F0AAD7539E65}">
      <x14:conditionalFormattings>
        <x14:conditionalFormatting xmlns:xm="http://schemas.microsoft.com/office/excel/2006/main">
          <x14:cfRule type="cellIs" priority="1" operator="equal" id="{C4A62FC0-772F-47EA-9923-75347DE7223C}">
            <xm:f>Lists!$C$4</xm:f>
            <x14:dxf>
              <font>
                <color auto="1"/>
              </font>
              <fill>
                <patternFill>
                  <bgColor rgb="FFFF3300"/>
                </patternFill>
              </fill>
            </x14:dxf>
          </x14:cfRule>
          <x14:cfRule type="cellIs" priority="2" operator="equal" id="{FD36358F-F280-4222-9DFA-83DA38B7F876}">
            <xm:f>Lists!$C$3</xm:f>
            <x14:dxf>
              <font>
                <color auto="1"/>
              </font>
              <fill>
                <patternFill>
                  <bgColor rgb="FFFFC000"/>
                </patternFill>
              </fill>
            </x14:dxf>
          </x14:cfRule>
          <x14:cfRule type="cellIs" priority="3" operator="equal" id="{10914058-26A8-4BC8-9EF5-25A1D66666DE}">
            <xm:f>Lists!$C$2</xm:f>
            <x14:dxf>
              <font>
                <color auto="1"/>
              </font>
              <fill>
                <patternFill>
                  <bgColor rgb="FF92D050"/>
                </patternFill>
              </fill>
            </x14:dxf>
          </x14:cfRule>
          <xm:sqref>D2:D12</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1DC9DBA8-AFF3-4ED0-A407-4AD1F18C3F1F}">
          <x14:formula1>
            <xm:f>Lists!$C$2:$C$4</xm:f>
          </x14:formula1>
          <xm:sqref>D3:D50</xm:sqref>
        </x14:dataValidation>
        <x14:dataValidation type="list" allowBlank="1" showInputMessage="1" showErrorMessage="1" xr:uid="{0BAE0523-E410-4D40-A6AA-62AFB11A0778}">
          <x14:formula1>
            <xm:f>Lists!$B$2:$B$4</xm:f>
          </x14:formula1>
          <xm:sqref>C2:C50</xm:sqref>
        </x14:dataValidation>
        <x14:dataValidation type="list" allowBlank="1" showInputMessage="1" showErrorMessage="1" xr:uid="{B3242812-3886-40EE-80ED-B551F360D183}">
          <x14:formula1>
            <xm:f>Lists!$A$2:$A$4</xm:f>
          </x14:formula1>
          <xm:sqref>B2:B50</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2BF91F6360BDD04F89F0DFDA44A8C8B9" ma:contentTypeVersion="15" ma:contentTypeDescription="Create a new document." ma:contentTypeScope="" ma:versionID="c01f6fefd990999970112cba98d4fbf5">
  <xsd:schema xmlns:xsd="http://www.w3.org/2001/XMLSchema" xmlns:xs="http://www.w3.org/2001/XMLSchema" xmlns:p="http://schemas.microsoft.com/office/2006/metadata/properties" xmlns:ns2="b48eabcc-ad5b-4292-878e-4febbc50835d" xmlns:ns3="aa90963d-48b8-42e8-a064-e2f251e3c647" targetNamespace="http://schemas.microsoft.com/office/2006/metadata/properties" ma:root="true" ma:fieldsID="87c8bac66d05395fede018ef8f9ed9dd" ns2:_="" ns3:_="">
    <xsd:import namespace="b48eabcc-ad5b-4292-878e-4febbc50835d"/>
    <xsd:import namespace="aa90963d-48b8-42e8-a064-e2f251e3c647"/>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3:SharedWithUsers" minOccurs="0"/>
                <xsd:element ref="ns3:SharedWithDetails" minOccurs="0"/>
                <xsd:element ref="ns2:Approved_x0020_By" minOccurs="0"/>
                <xsd:element ref="ns2:MediaServiceOCR" minOccurs="0"/>
                <xsd:element ref="ns2:MediaServiceAutoKeyPoints" minOccurs="0"/>
                <xsd:element ref="ns2:MediaServiceKeyPoints" minOccurs="0"/>
                <xsd:element ref="ns2:MediaLengthInSeconds" minOccurs="0"/>
                <xsd:element ref="ns2:Fina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48eabcc-ad5b-4292-878e-4febbc50835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Approved_x0020_By" ma:index="16" nillable="true" ma:displayName="Approved" ma:default="NO" ma:format="Dropdown" ma:internalName="Approved_x0020_By">
      <xsd:simpleType>
        <xsd:restriction base="dms:Choice">
          <xsd:enumeration value="YES"/>
          <xsd:enumeration value="NO"/>
          <xsd:enumeration value="Enter Choice #3"/>
        </xsd:restriction>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Final" ma:index="21" nillable="true" ma:displayName="Final" ma:default="1" ma:format="Dropdown" ma:internalName="Final">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aa90963d-48b8-42e8-a064-e2f251e3c647"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Approved_x0020_By xmlns="b48eabcc-ad5b-4292-878e-4febbc50835d">NO</Approved_x0020_By>
    <Final xmlns="b48eabcc-ad5b-4292-878e-4febbc50835d">true</Final>
  </documentManagement>
</p:properties>
</file>

<file path=customXml/itemProps1.xml><?xml version="1.0" encoding="utf-8"?>
<ds:datastoreItem xmlns:ds="http://schemas.openxmlformats.org/officeDocument/2006/customXml" ds:itemID="{D3798210-76EB-45F8-8BCC-D85725F4EBDA}">
  <ds:schemaRefs>
    <ds:schemaRef ds:uri="http://schemas.microsoft.com/sharepoint/v3/contenttype/forms"/>
  </ds:schemaRefs>
</ds:datastoreItem>
</file>

<file path=customXml/itemProps2.xml><?xml version="1.0" encoding="utf-8"?>
<ds:datastoreItem xmlns:ds="http://schemas.openxmlformats.org/officeDocument/2006/customXml" ds:itemID="{204FD119-0CAC-41E3-A063-D3055E930BA6}"/>
</file>

<file path=customXml/itemProps3.xml><?xml version="1.0" encoding="utf-8"?>
<ds:datastoreItem xmlns:ds="http://schemas.openxmlformats.org/officeDocument/2006/customXml" ds:itemID="{D8138AC9-EB2A-4B76-914A-B48BAFE27D5F}">
  <ds:schemaRefs>
    <ds:schemaRef ds:uri="http://www.w3.org/XML/1998/namespace"/>
    <ds:schemaRef ds:uri="http://purl.org/dc/elements/1.1/"/>
    <ds:schemaRef ds:uri="http://schemas.microsoft.com/office/2006/metadata/properties"/>
    <ds:schemaRef ds:uri="http://schemas.openxmlformats.org/package/2006/metadata/core-properties"/>
    <ds:schemaRef ds:uri="http://purl.org/dc/terms/"/>
    <ds:schemaRef ds:uri="http://schemas.microsoft.com/office/2006/documentManagement/types"/>
    <ds:schemaRef ds:uri="http://schemas.microsoft.com/office/infopath/2007/PartnerControls"/>
    <ds:schemaRef ds:uri="aa90963d-48b8-42e8-a064-e2f251e3c647"/>
    <ds:schemaRef ds:uri="b48eabcc-ad5b-4292-878e-4febbc50835d"/>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Lists</vt:lpstr>
      <vt:lpstr>Instructions</vt:lpstr>
      <vt:lpstr>Dashboard</vt:lpstr>
      <vt:lpstr>Criteria 1</vt:lpstr>
      <vt:lpstr>Criteria 2</vt:lpstr>
      <vt:lpstr>Criteria 3</vt:lpstr>
      <vt:lpstr>Criteria 4</vt:lpstr>
      <vt:lpstr>Criteria 5</vt:lpstr>
      <vt:lpstr>Criteria 6</vt:lpstr>
      <vt:lpstr>Criteria 7</vt:lpstr>
      <vt:lpstr>Criteria 8</vt:lpstr>
      <vt:lpstr>Criteria 9</vt:lpstr>
      <vt:lpstr>Criteria 10</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Richard Fowler</dc:creator>
  <cp:keywords/>
  <dc:description/>
  <cp:lastModifiedBy>Tristan Evans</cp:lastModifiedBy>
  <cp:revision/>
  <dcterms:created xsi:type="dcterms:W3CDTF">2021-03-11T12:11:45Z</dcterms:created>
  <dcterms:modified xsi:type="dcterms:W3CDTF">2021-09-10T12:27:13Z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0x0101002BF91F6360BDD04F89F0DFDA44A8C8B9</vt:lpwstr>
  </property>
</Properties>
</file>