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15.xml" ContentType="application/vnd.openxmlformats-officedocument.spreadsheetml.worksheet+xml"/>
  <Override PartName="/xl/worksheets/sheet16.xml" ContentType="application/vnd.openxmlformats-officedocument.spreadsheetml.worksheet+xml"/>
  <Override PartName="/xl/worksheets/sheet17.xml" ContentType="application/vnd.openxmlformats-officedocument.spreadsheetml.worksheet+xml"/>
  <Override PartName="/xl/worksheets/sheet18.xml" ContentType="application/vnd.openxmlformats-officedocument.spreadsheetml.worksheet+xml"/>
  <Override PartName="/xl/worksheets/sheet19.xml" ContentType="application/vnd.openxmlformats-officedocument.spreadsheetml.worksheet+xml"/>
  <Override PartName="/xl/worksheets/sheet20.xml" ContentType="application/vnd.openxmlformats-officedocument.spreadsheetml.worksheet+xml"/>
  <Override PartName="/xl/worksheets/sheet21.xml" ContentType="application/vnd.openxmlformats-officedocument.spreadsheetml.worksheet+xml"/>
  <Override PartName="/xl/worksheets/sheet22.xml" ContentType="application/vnd.openxmlformats-officedocument.spreadsheetml.worksheet+xml"/>
  <Override PartName="/xl/worksheets/sheet23.xml" ContentType="application/vnd.openxmlformats-officedocument.spreadsheetml.worksheet+xml"/>
  <Override PartName="/xl/worksheets/sheet2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charts/chart7.xml" ContentType="application/vnd.openxmlformats-officedocument.drawingml.chart+xml"/>
  <Override PartName="/xl/charts/style7.xml" ContentType="application/vnd.ms-office.chartstyle+xml"/>
  <Override PartName="/xl/charts/colors7.xml" ContentType="application/vnd.ms-office.chartcolorstyle+xml"/>
  <Override PartName="/xl/charts/chart8.xml" ContentType="application/vnd.openxmlformats-officedocument.drawingml.chart+xml"/>
  <Override PartName="/xl/charts/chart9.xml" ContentType="application/vnd.openxmlformats-officedocument.drawingml.chart+xml"/>
  <Override PartName="/xl/charts/style8.xml" ContentType="application/vnd.ms-office.chartstyle+xml"/>
  <Override PartName="/xl/charts/colors8.xml" ContentType="application/vnd.ms-office.chartcolorstyle+xml"/>
  <Override PartName="/xl/charts/chart10.xml" ContentType="application/vnd.openxmlformats-officedocument.drawingml.chart+xml"/>
  <Override PartName="/xl/charts/style9.xml" ContentType="application/vnd.ms-office.chartstyle+xml"/>
  <Override PartName="/xl/charts/colors9.xml" ContentType="application/vnd.ms-office.chartcolorstyle+xml"/>
  <Override PartName="/xl/charts/chart11.xml" ContentType="application/vnd.openxmlformats-officedocument.drawingml.chart+xml"/>
  <Override PartName="/xl/charts/style10.xml" ContentType="application/vnd.ms-office.chartstyle+xml"/>
  <Override PartName="/xl/charts/colors10.xml" ContentType="application/vnd.ms-office.chartcolorstyle+xml"/>
  <Override PartName="/xl/charts/chart12.xml" ContentType="application/vnd.openxmlformats-officedocument.drawingml.chart+xml"/>
  <Override PartName="/xl/charts/style11.xml" ContentType="application/vnd.ms-office.chartstyle+xml"/>
  <Override PartName="/xl/charts/colors11.xml" ContentType="application/vnd.ms-office.chartcolorstyle+xml"/>
  <Override PartName="/xl/charts/chart13.xml" ContentType="application/vnd.openxmlformats-officedocument.drawingml.chart+xml"/>
  <Override PartName="/xl/charts/style12.xml" ContentType="application/vnd.ms-office.chartstyle+xml"/>
  <Override PartName="/xl/charts/colors12.xml" ContentType="application/vnd.ms-office.chartcolorstyle+xml"/>
  <Override PartName="/xl/charts/chart14.xml" ContentType="application/vnd.openxmlformats-officedocument.drawingml.chart+xml"/>
  <Override PartName="/xl/charts/style13.xml" ContentType="application/vnd.ms-office.chartstyle+xml"/>
  <Override PartName="/xl/charts/colors13.xml" ContentType="application/vnd.ms-office.chartcolorstyle+xml"/>
  <Override PartName="/xl/charts/chart15.xml" ContentType="application/vnd.openxmlformats-officedocument.drawingml.chart+xml"/>
  <Override PartName="/xl/charts/style14.xml" ContentType="application/vnd.ms-office.chartstyle+xml"/>
  <Override PartName="/xl/charts/colors14.xml" ContentType="application/vnd.ms-office.chartcolorstyle+xml"/>
  <Override PartName="/xl/charts/chart16.xml" ContentType="application/vnd.openxmlformats-officedocument.drawingml.chart+xml"/>
  <Override PartName="/xl/charts/style15.xml" ContentType="application/vnd.ms-office.chartstyle+xml"/>
  <Override PartName="/xl/charts/colors15.xml" ContentType="application/vnd.ms-office.chartcolorstyle+xml"/>
  <Override PartName="/xl/charts/chart17.xml" ContentType="application/vnd.openxmlformats-officedocument.drawingml.chart+xml"/>
  <Override PartName="/xl/charts/style16.xml" ContentType="application/vnd.ms-office.chartstyle+xml"/>
  <Override PartName="/xl/charts/colors16.xml" ContentType="application/vnd.ms-office.chartcolorstyle+xml"/>
  <Override PartName="/xl/charts/chart18.xml" ContentType="application/vnd.openxmlformats-officedocument.drawingml.chart+xml"/>
  <Override PartName="/xl/charts/style17.xml" ContentType="application/vnd.ms-office.chartstyle+xml"/>
  <Override PartName="/xl/charts/colors17.xml" ContentType="application/vnd.ms-office.chartcolorstyle+xml"/>
  <Override PartName="/xl/charts/chart19.xml" ContentType="application/vnd.openxmlformats-officedocument.drawingml.chart+xml"/>
  <Override PartName="/xl/charts/style18.xml" ContentType="application/vnd.ms-office.chartstyle+xml"/>
  <Override PartName="/xl/charts/colors18.xml" ContentType="application/vnd.ms-office.chartcolorstyle+xml"/>
  <Override PartName="/xl/charts/chart20.xml" ContentType="application/vnd.openxmlformats-officedocument.drawingml.chart+xml"/>
  <Override PartName="/xl/charts/style19.xml" ContentType="application/vnd.ms-office.chartstyle+xml"/>
  <Override PartName="/xl/charts/colors19.xml" ContentType="application/vnd.ms-office.chartcolorstyle+xml"/>
  <Override PartName="/xl/charts/chart21.xml" ContentType="application/vnd.openxmlformats-officedocument.drawingml.chart+xml"/>
  <Override PartName="/xl/charts/chart22.xml" ContentType="application/vnd.openxmlformats-officedocument.drawingml.chart+xml"/>
  <Override PartName="/xl/charts/style20.xml" ContentType="application/vnd.ms-office.chartstyle+xml"/>
  <Override PartName="/xl/charts/colors20.xml" ContentType="application/vnd.ms-office.chartcolorstyle+xml"/>
  <Override PartName="/xl/charts/chart23.xml" ContentType="application/vnd.openxmlformats-officedocument.drawingml.chart+xml"/>
  <Override PartName="/xl/charts/style21.xml" ContentType="application/vnd.ms-office.chartstyle+xml"/>
  <Override PartName="/xl/charts/colors21.xml" ContentType="application/vnd.ms-office.chartcolorstyle+xml"/>
  <Override PartName="/xl/charts/chart24.xml" ContentType="application/vnd.openxmlformats-officedocument.drawingml.chart+xml"/>
  <Override PartName="/xl/charts/style22.xml" ContentType="application/vnd.ms-office.chartstyle+xml"/>
  <Override PartName="/xl/charts/colors22.xml" ContentType="application/vnd.ms-office.chartcolorstyle+xml"/>
  <Override PartName="/xl/charts/chart25.xml" ContentType="application/vnd.openxmlformats-officedocument.drawingml.chart+xml"/>
  <Override PartName="/xl/charts/style23.xml" ContentType="application/vnd.ms-office.chartstyle+xml"/>
  <Override PartName="/xl/charts/colors23.xml" ContentType="application/vnd.ms-office.chartcolorstyle+xml"/>
  <Override PartName="/xl/drawings/drawing3.xml" ContentType="application/vnd.openxmlformats-officedocument.drawing+xml"/>
  <Override PartName="/xl/tables/table1.xml" ContentType="application/vnd.openxmlformats-officedocument.spreadsheetml.table+xml"/>
  <Override PartName="/xl/drawings/drawing4.xml" ContentType="application/vnd.openxmlformats-officedocument.drawing+xml"/>
  <Override PartName="/xl/tables/table2.xml" ContentType="application/vnd.openxmlformats-officedocument.spreadsheetml.table+xml"/>
  <Override PartName="/xl/tables/table3.xml" ContentType="application/vnd.openxmlformats-officedocument.spreadsheetml.table+xml"/>
  <Override PartName="/xl/drawings/drawing5.xml" ContentType="application/vnd.openxmlformats-officedocument.drawing+xml"/>
  <Override PartName="/xl/tables/table4.xml" ContentType="application/vnd.openxmlformats-officedocument.spreadsheetml.table+xml"/>
  <Override PartName="/xl/tables/table5.xml" ContentType="application/vnd.openxmlformats-officedocument.spreadsheetml.table+xml"/>
  <Override PartName="/xl/drawings/drawing6.xml" ContentType="application/vnd.openxmlformats-officedocument.drawing+xml"/>
  <Override PartName="/xl/tables/table6.xml" ContentType="application/vnd.openxmlformats-officedocument.spreadsheetml.table+xml"/>
  <Override PartName="/xl/tables/table7.xml" ContentType="application/vnd.openxmlformats-officedocument.spreadsheetml.table+xml"/>
  <Override PartName="/xl/drawings/drawing7.xml" ContentType="application/vnd.openxmlformats-officedocument.drawing+xml"/>
  <Override PartName="/xl/tables/table8.xml" ContentType="application/vnd.openxmlformats-officedocument.spreadsheetml.table+xml"/>
  <Override PartName="/xl/tables/table9.xml" ContentType="application/vnd.openxmlformats-officedocument.spreadsheetml.table+xml"/>
  <Override PartName="/xl/tables/table10.xml" ContentType="application/vnd.openxmlformats-officedocument.spreadsheetml.table+xml"/>
  <Override PartName="/xl/drawings/drawing8.xml" ContentType="application/vnd.openxmlformats-officedocument.drawing+xml"/>
  <Override PartName="/xl/tables/table11.xml" ContentType="application/vnd.openxmlformats-officedocument.spreadsheetml.table+xml"/>
  <Override PartName="/xl/tables/table12.xml" ContentType="application/vnd.openxmlformats-officedocument.spreadsheetml.table+xml"/>
  <Override PartName="/xl/tables/table13.xml" ContentType="application/vnd.openxmlformats-officedocument.spreadsheetml.table+xml"/>
  <Override PartName="/xl/tables/table14.xml" ContentType="application/vnd.openxmlformats-officedocument.spreadsheetml.table+xml"/>
  <Override PartName="/xl/tables/table15.xml" ContentType="application/vnd.openxmlformats-officedocument.spreadsheetml.table+xml"/>
  <Override PartName="/xl/tables/table16.xml" ContentType="application/vnd.openxmlformats-officedocument.spreadsheetml.table+xml"/>
  <Override PartName="/xl/tables/table17.xml" ContentType="application/vnd.openxmlformats-officedocument.spreadsheetml.table+xml"/>
  <Override PartName="/xl/tables/table18.xml" ContentType="application/vnd.openxmlformats-officedocument.spreadsheetml.table+xml"/>
  <Override PartName="/xl/tables/table19.xml" ContentType="application/vnd.openxmlformats-officedocument.spreadsheetml.table+xml"/>
  <Override PartName="/xl/tables/table20.xml" ContentType="application/vnd.openxmlformats-officedocument.spreadsheetml.table+xml"/>
  <Override PartName="/xl/tables/table2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227"/>
  <workbookPr defaultThemeVersion="166925"/>
  <mc:AlternateContent xmlns:mc="http://schemas.openxmlformats.org/markup-compatibility/2006">
    <mc:Choice Requires="x15">
      <x15ac:absPath xmlns:x15ac="http://schemas.microsoft.com/office/spreadsheetml/2010/11/ac" url="C:\Users\ThomasWhittaker\Documents\NFCC\Documents to Upload\FSB\"/>
    </mc:Choice>
  </mc:AlternateContent>
  <xr:revisionPtr revIDLastSave="0" documentId="8_{F953C59F-1372-4A12-8586-117538B0E67C}" xr6:coauthVersionLast="47" xr6:coauthVersionMax="47" xr10:uidLastSave="{00000000-0000-0000-0000-000000000000}"/>
  <bookViews>
    <workbookView xWindow="-108" yWindow="-108" windowWidth="23256" windowHeight="14976" tabRatio="683" xr2:uid="{FE4A2CF9-AE39-4085-B55D-B7C160E4415C}"/>
  </bookViews>
  <sheets>
    <sheet name="Instructions" sheetId="24" r:id="rId1"/>
    <sheet name="Dashboard" sheetId="1" r:id="rId2"/>
    <sheet name="Lists" sheetId="6" r:id="rId3"/>
    <sheet name="Criteria 1" sheetId="2" r:id="rId4"/>
    <sheet name="Criteria 2" sheetId="7" r:id="rId5"/>
    <sheet name="Criteria 3" sheetId="8" r:id="rId6"/>
    <sheet name="Criteria 4a" sheetId="9" r:id="rId7"/>
    <sheet name="Criteria 4b" sheetId="10" r:id="rId8"/>
    <sheet name="Criteria 4c " sheetId="49" r:id="rId9"/>
    <sheet name="Criteria 5" sheetId="50" r:id="rId10"/>
    <sheet name="Criteria 6" sheetId="51" r:id="rId11"/>
    <sheet name="Criteria 7" sheetId="52" r:id="rId12"/>
    <sheet name="Criteria 8" sheetId="53" r:id="rId13"/>
    <sheet name="Criteria 9" sheetId="54" r:id="rId14"/>
    <sheet name="Criteria 10" sheetId="11" r:id="rId15"/>
    <sheet name="Criteria 11" sheetId="12" r:id="rId16"/>
    <sheet name="Criteria 12" sheetId="13" r:id="rId17"/>
    <sheet name="Criteria 13" sheetId="14" r:id="rId18"/>
    <sheet name="Criteria 14" sheetId="45" r:id="rId19"/>
    <sheet name="Criteria 15" sheetId="46" r:id="rId20"/>
    <sheet name="Criteria 16" sheetId="15" r:id="rId21"/>
    <sheet name="Criteria 17" sheetId="47" r:id="rId22"/>
    <sheet name="Criteria 18" sheetId="48" r:id="rId23"/>
    <sheet name="Criteria 19" sheetId="16" r:id="rId24"/>
  </sheet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17" i="1" l="1"/>
  <c r="C18" i="1"/>
  <c r="K29" i="1"/>
  <c r="J29" i="1"/>
  <c r="I29" i="1"/>
  <c r="H29" i="1"/>
  <c r="G29" i="1"/>
  <c r="F29" i="1"/>
  <c r="E29" i="1"/>
  <c r="D29" i="1"/>
  <c r="C29" i="1"/>
  <c r="E26" i="1"/>
  <c r="F26" i="1"/>
  <c r="G26" i="1"/>
  <c r="H26" i="1"/>
  <c r="K28" i="1"/>
  <c r="J28" i="1"/>
  <c r="I28" i="1"/>
  <c r="H28" i="1"/>
  <c r="G28" i="1"/>
  <c r="F28" i="1"/>
  <c r="E28" i="1"/>
  <c r="D28" i="1"/>
  <c r="C28" i="1"/>
  <c r="K27" i="1"/>
  <c r="J27" i="1"/>
  <c r="I27" i="1"/>
  <c r="H27" i="1"/>
  <c r="G27" i="1"/>
  <c r="F27" i="1"/>
  <c r="E27" i="1"/>
  <c r="D27" i="1"/>
  <c r="C27" i="1"/>
  <c r="I26" i="1"/>
  <c r="J26" i="1"/>
  <c r="K26" i="1"/>
  <c r="D26" i="1"/>
  <c r="C26" i="1"/>
  <c r="C16" i="1"/>
  <c r="C14" i="1"/>
  <c r="C13" i="1"/>
  <c r="X8" i="6"/>
  <c r="W8" i="6"/>
  <c r="V8" i="6"/>
  <c r="U8" i="6"/>
  <c r="T8" i="6"/>
  <c r="S8" i="6"/>
  <c r="Q8" i="6"/>
  <c r="P8" i="6"/>
  <c r="O8" i="6"/>
  <c r="N8" i="6"/>
  <c r="M8" i="6"/>
  <c r="L8" i="6"/>
  <c r="K8" i="6"/>
  <c r="J8" i="6"/>
  <c r="I8" i="6"/>
  <c r="H8" i="6"/>
  <c r="F8" i="6"/>
  <c r="G8" i="6"/>
  <c r="K24" i="1"/>
  <c r="J24" i="1"/>
  <c r="I24" i="1"/>
  <c r="H24" i="1"/>
  <c r="G24" i="1"/>
  <c r="F24" i="1"/>
  <c r="E24" i="1"/>
  <c r="D24" i="1"/>
  <c r="C24" i="1"/>
  <c r="K22" i="1"/>
  <c r="J22" i="1"/>
  <c r="I22" i="1"/>
  <c r="H22" i="1"/>
  <c r="G22" i="1"/>
  <c r="F22" i="1"/>
  <c r="E22" i="1"/>
  <c r="D22" i="1"/>
  <c r="C22" i="1"/>
  <c r="K21" i="1"/>
  <c r="J21" i="1"/>
  <c r="I21" i="1"/>
  <c r="H21" i="1"/>
  <c r="G21" i="1"/>
  <c r="F21" i="1"/>
  <c r="E21" i="1"/>
  <c r="D21" i="1"/>
  <c r="C21" i="1"/>
  <c r="K20" i="1"/>
  <c r="J20" i="1"/>
  <c r="I20" i="1"/>
  <c r="H20" i="1"/>
  <c r="G20" i="1"/>
  <c r="F20" i="1"/>
  <c r="E20" i="1"/>
  <c r="D20" i="1"/>
  <c r="C20" i="1"/>
  <c r="K19" i="1"/>
  <c r="J19" i="1"/>
  <c r="I19" i="1"/>
  <c r="H19" i="1"/>
  <c r="G19" i="1"/>
  <c r="F19" i="1"/>
  <c r="E19" i="1"/>
  <c r="D19" i="1"/>
  <c r="C19" i="1"/>
  <c r="K18" i="1"/>
  <c r="J18" i="1"/>
  <c r="I18" i="1"/>
  <c r="H18" i="1"/>
  <c r="G18" i="1"/>
  <c r="F18" i="1"/>
  <c r="E18" i="1"/>
  <c r="D18" i="1"/>
  <c r="D17" i="1"/>
  <c r="E17" i="1"/>
  <c r="F17" i="1"/>
  <c r="G17" i="1"/>
  <c r="H17" i="1"/>
  <c r="I17" i="1"/>
  <c r="J17" i="1"/>
  <c r="K17" i="1"/>
  <c r="D2" i="54"/>
  <c r="D2" i="53"/>
  <c r="D2" i="52"/>
  <c r="D2" i="51"/>
  <c r="D2" i="50"/>
  <c r="D2" i="49"/>
  <c r="K34" i="1"/>
  <c r="J34" i="1"/>
  <c r="I34" i="1"/>
  <c r="H34" i="1"/>
  <c r="G34" i="1"/>
  <c r="F34" i="1"/>
  <c r="E34" i="1"/>
  <c r="D34" i="1"/>
  <c r="C34" i="1"/>
  <c r="K32" i="1"/>
  <c r="J32" i="1"/>
  <c r="I32" i="1"/>
  <c r="H32" i="1"/>
  <c r="G32" i="1"/>
  <c r="F32" i="1"/>
  <c r="E32" i="1"/>
  <c r="D32" i="1"/>
  <c r="C32" i="1"/>
  <c r="K30" i="1"/>
  <c r="J30" i="1"/>
  <c r="I30" i="1"/>
  <c r="H30" i="1"/>
  <c r="G30" i="1"/>
  <c r="F30" i="1"/>
  <c r="E30" i="1"/>
  <c r="D30" i="1"/>
  <c r="C30" i="1"/>
  <c r="D2" i="48"/>
  <c r="D2" i="47"/>
  <c r="D2" i="46"/>
  <c r="D2" i="45"/>
  <c r="K35" i="1"/>
  <c r="J35" i="1"/>
  <c r="I35" i="1"/>
  <c r="H35" i="1"/>
  <c r="G35" i="1"/>
  <c r="F35" i="1"/>
  <c r="E35" i="1"/>
  <c r="D35" i="1"/>
  <c r="C35" i="1"/>
  <c r="K31" i="1"/>
  <c r="J31" i="1"/>
  <c r="I31" i="1"/>
  <c r="H31" i="1"/>
  <c r="G31" i="1"/>
  <c r="F31" i="1"/>
  <c r="E31" i="1"/>
  <c r="D31" i="1"/>
  <c r="C31" i="1"/>
  <c r="K25" i="1"/>
  <c r="J25" i="1"/>
  <c r="I25" i="1"/>
  <c r="H25" i="1"/>
  <c r="G25" i="1"/>
  <c r="F25" i="1"/>
  <c r="E25" i="1"/>
  <c r="D25" i="1"/>
  <c r="C25" i="1"/>
  <c r="K16" i="1"/>
  <c r="J16" i="1"/>
  <c r="I16" i="1"/>
  <c r="H16" i="1"/>
  <c r="G16" i="1"/>
  <c r="F16" i="1"/>
  <c r="E16" i="1"/>
  <c r="D16" i="1"/>
  <c r="K15" i="1"/>
  <c r="J15" i="1"/>
  <c r="I15" i="1"/>
  <c r="H15" i="1"/>
  <c r="G15" i="1"/>
  <c r="F15" i="1"/>
  <c r="E15" i="1"/>
  <c r="D15" i="1"/>
  <c r="C15" i="1"/>
  <c r="K14" i="1"/>
  <c r="J14" i="1"/>
  <c r="I14" i="1"/>
  <c r="H14" i="1"/>
  <c r="G14" i="1"/>
  <c r="F14" i="1"/>
  <c r="E14" i="1"/>
  <c r="D14" i="1"/>
  <c r="K13" i="1"/>
  <c r="J13" i="1"/>
  <c r="I13" i="1"/>
  <c r="H13" i="1"/>
  <c r="G13" i="1"/>
  <c r="F13" i="1"/>
  <c r="E13" i="1"/>
  <c r="D13" i="1"/>
  <c r="D2" i="16"/>
  <c r="D2" i="15"/>
  <c r="D2" i="14"/>
  <c r="R8" i="6" s="1"/>
  <c r="D2" i="13"/>
  <c r="D2" i="12"/>
  <c r="D2" i="11"/>
  <c r="D2" i="10"/>
  <c r="D2" i="9"/>
  <c r="D2" i="8"/>
  <c r="D2" i="7"/>
  <c r="D2" i="2"/>
  <c r="H36" i="1" l="1"/>
  <c r="G36" i="1"/>
  <c r="F36" i="1"/>
  <c r="E36" i="1"/>
  <c r="D36" i="1"/>
  <c r="C36" i="1"/>
  <c r="D8" i="6"/>
  <c r="K36" i="1" l="1"/>
  <c r="I36" i="1"/>
  <c r="J36" i="1"/>
  <c r="E8" i="6"/>
  <c r="E12" i="6" l="1"/>
  <c r="E10" i="6"/>
  <c r="E11" i="6"/>
</calcChain>
</file>

<file path=xl/sharedStrings.xml><?xml version="1.0" encoding="utf-8"?>
<sst xmlns="http://schemas.openxmlformats.org/spreadsheetml/2006/main" count="485" uniqueCount="272">
  <si>
    <t>Please fill in the contact details below:</t>
  </si>
  <si>
    <t>Overall Compliance with Standard</t>
  </si>
  <si>
    <t>Fire and Rescue Service</t>
  </si>
  <si>
    <t>Contact Name</t>
  </si>
  <si>
    <t>Contact Email Address</t>
  </si>
  <si>
    <t>Contact Phone Number</t>
  </si>
  <si>
    <t>Criteria</t>
  </si>
  <si>
    <t>Description</t>
  </si>
  <si>
    <t>Priority</t>
  </si>
  <si>
    <t>Impact</t>
  </si>
  <si>
    <t>Compliance</t>
  </si>
  <si>
    <t>Low</t>
  </si>
  <si>
    <t>Medium</t>
  </si>
  <si>
    <t>High</t>
  </si>
  <si>
    <t>Fully Compliant</t>
  </si>
  <si>
    <t>Partically Compliant</t>
  </si>
  <si>
    <t>Non Compliant</t>
  </si>
  <si>
    <t>Chart</t>
  </si>
  <si>
    <t>Total</t>
  </si>
  <si>
    <t>Partially Compliant</t>
  </si>
  <si>
    <t>Criteria 1</t>
  </si>
  <si>
    <t>Criteria 5</t>
  </si>
  <si>
    <t>Criteria 6</t>
  </si>
  <si>
    <t>Criteria 8</t>
  </si>
  <si>
    <t>Criteria 9</t>
  </si>
  <si>
    <t>Criteria 11</t>
  </si>
  <si>
    <t>Criteria 12</t>
  </si>
  <si>
    <t>Criteria 13</t>
  </si>
  <si>
    <t>Partial Compliant</t>
  </si>
  <si>
    <t>Non compliant</t>
  </si>
  <si>
    <t>Column1</t>
  </si>
  <si>
    <t>Work assigned to</t>
  </si>
  <si>
    <t>Projected date for completion</t>
  </si>
  <si>
    <t>Description of work needing to be done</t>
  </si>
  <si>
    <t>Evidence of Compliance</t>
  </si>
  <si>
    <t>Is FRS fully ompliant with this Criteria?</t>
  </si>
  <si>
    <t>Task 1/1</t>
  </si>
  <si>
    <t>Task 1/2</t>
  </si>
  <si>
    <t>Task 1/3</t>
  </si>
  <si>
    <t>Task 1/4</t>
  </si>
  <si>
    <t>Task 1/5</t>
  </si>
  <si>
    <t>Task 1/6</t>
  </si>
  <si>
    <t>Task 1/7</t>
  </si>
  <si>
    <t>Task 1/8</t>
  </si>
  <si>
    <t>Task 1/9</t>
  </si>
  <si>
    <t>Task 1/10</t>
  </si>
  <si>
    <t>Task 2/1</t>
  </si>
  <si>
    <t>Task 2/2</t>
  </si>
  <si>
    <t>Task 2/3</t>
  </si>
  <si>
    <t>Task 2/4</t>
  </si>
  <si>
    <t>Task 2/5</t>
  </si>
  <si>
    <t>Task 2/6</t>
  </si>
  <si>
    <t>Task 2/7</t>
  </si>
  <si>
    <t>Task 2/8</t>
  </si>
  <si>
    <t>Task 2/9</t>
  </si>
  <si>
    <t>Task 2/10</t>
  </si>
  <si>
    <t>Task 5/1</t>
  </si>
  <si>
    <t>Task 5/2</t>
  </si>
  <si>
    <t>Task 5/3</t>
  </si>
  <si>
    <t>Task 5/4</t>
  </si>
  <si>
    <t>Task 5/5</t>
  </si>
  <si>
    <t>Task 5/6</t>
  </si>
  <si>
    <t>Task 5/7</t>
  </si>
  <si>
    <t>Task 5/8</t>
  </si>
  <si>
    <t>Task 5/9</t>
  </si>
  <si>
    <t>Task 5/10</t>
  </si>
  <si>
    <t>Task 6/1</t>
  </si>
  <si>
    <t>Task 6/2</t>
  </si>
  <si>
    <t>Task 6/3</t>
  </si>
  <si>
    <t>Task 6/4</t>
  </si>
  <si>
    <t>Task 6/5</t>
  </si>
  <si>
    <t>Task 6/6</t>
  </si>
  <si>
    <t>Task 6/7</t>
  </si>
  <si>
    <t>Task 6/8</t>
  </si>
  <si>
    <t>Task 6/9</t>
  </si>
  <si>
    <t>Task 6/10</t>
  </si>
  <si>
    <t>Task 8/1</t>
  </si>
  <si>
    <t>Task 8/2</t>
  </si>
  <si>
    <t>Task 8/3</t>
  </si>
  <si>
    <t>Task 8/4</t>
  </si>
  <si>
    <t>Task 8/5</t>
  </si>
  <si>
    <t>Task 8/6</t>
  </si>
  <si>
    <t>Task 8/7</t>
  </si>
  <si>
    <t>Task 8/8</t>
  </si>
  <si>
    <t>Task 8/9</t>
  </si>
  <si>
    <t>Task 8/10</t>
  </si>
  <si>
    <t>Task 9/1</t>
  </si>
  <si>
    <t>Task 9/2</t>
  </si>
  <si>
    <t>Task 9/3</t>
  </si>
  <si>
    <t>Task 9/4</t>
  </si>
  <si>
    <t>Task 9/5</t>
  </si>
  <si>
    <t>Task 9/6</t>
  </si>
  <si>
    <t>Task 9/7</t>
  </si>
  <si>
    <t>Task 9/8</t>
  </si>
  <si>
    <t>Task 9/9</t>
  </si>
  <si>
    <t>Task 9/10</t>
  </si>
  <si>
    <t>Task 11/1</t>
  </si>
  <si>
    <t>Task 11/2</t>
  </si>
  <si>
    <t>Task 11/3</t>
  </si>
  <si>
    <t>Task 11/4</t>
  </si>
  <si>
    <t>Task 11/6</t>
  </si>
  <si>
    <t>Task 11/7</t>
  </si>
  <si>
    <t>Task 11/8</t>
  </si>
  <si>
    <t>Task 11/9</t>
  </si>
  <si>
    <t>Task 11/10</t>
  </si>
  <si>
    <t>Task 12/1</t>
  </si>
  <si>
    <t>Task 12/2</t>
  </si>
  <si>
    <t>Task 12/3</t>
  </si>
  <si>
    <t>Task 12/4</t>
  </si>
  <si>
    <t>Task 12/5</t>
  </si>
  <si>
    <t>Task 12/7</t>
  </si>
  <si>
    <t>Task 12/8</t>
  </si>
  <si>
    <t>Task 12/9</t>
  </si>
  <si>
    <t>Task 12/10</t>
  </si>
  <si>
    <t>Task 13/1</t>
  </si>
  <si>
    <t>Task 13/2</t>
  </si>
  <si>
    <t>Task 13/3</t>
  </si>
  <si>
    <t>Task 13/4</t>
  </si>
  <si>
    <t>Task 13/5</t>
  </si>
  <si>
    <t>Task 13/6</t>
  </si>
  <si>
    <t>Task 13/7</t>
  </si>
  <si>
    <t>Task 13/8</t>
  </si>
  <si>
    <t>Task 13/9</t>
  </si>
  <si>
    <t>Task 13/10</t>
  </si>
  <si>
    <t xml:space="preserve"> </t>
  </si>
  <si>
    <t>Is FRS fully compliant with this Criteria?</t>
  </si>
  <si>
    <t xml:space="preserve">Develop a cycle of continuous learning and professional development for fire control employees that considers relevant occupational standards; </t>
  </si>
  <si>
    <t>MUST</t>
  </si>
  <si>
    <t>SHOULD</t>
  </si>
  <si>
    <t>Criteria 3</t>
  </si>
  <si>
    <t>Criteria 7</t>
  </si>
  <si>
    <t>Criteria 10</t>
  </si>
  <si>
    <t>Criteria 14</t>
  </si>
  <si>
    <t>Criteria 15</t>
  </si>
  <si>
    <t>have a strategic approach to communications and engagement, including consultation, which includes clear principles about how the organisation will communicate with its audiences, aligned to organisational goals of the service, its values and the principles contained within the Core Code of Ethics.</t>
  </si>
  <si>
    <t>have leaders that support the strategic approach to communications and engagement and are exemplars in good communication behaviours and principles, aligned to those included in the NFCC Leadership Framework.</t>
  </si>
  <si>
    <t>4a</t>
  </si>
  <si>
    <t>4b</t>
  </si>
  <si>
    <t>4c</t>
  </si>
  <si>
    <t>ensure that everyone in the service understands their responsibilities in relation to communications and engagement.</t>
  </si>
  <si>
    <t xml:space="preserve">have an appropriately resourced and competent communications and engagement capacity that:
a.	plans for and manages reactive communication issues such as crises and emergencies, working with local resilience partners; </t>
  </si>
  <si>
    <t xml:space="preserve">have an appropriately resourced and competent communications and engagement capacity that:
b.	plans proactive communications internally and externally;
</t>
  </si>
  <si>
    <t>have an appropriately resourced and competent communications and engagement capacity that:
c.	carries out meaningful engagement exercises and consultations, aligned to the Gunning Principles to inform strategic direction and support decision making processes</t>
  </si>
  <si>
    <t>have a resilient out of hours arrangement to handle enquiries and manage communications during crises and emergencies, in line with the requirements of the emergency preparedness and resilience fire standard.</t>
  </si>
  <si>
    <t>support, train and develop those working within its communications and engagement capacity (where they are employed within a service) encouraging them to maintain their competency and keep developing their skills, knowledge and new methods of communication through continued professional development.</t>
  </si>
  <si>
    <t>deliver inclusive and accessible communications, recognising that every workforce, community and group has different and diverse needs.</t>
  </si>
  <si>
    <t>evaluate communications and engagement activity to see whether objectives have been met and if there are any lessons that can be learned and shared.</t>
  </si>
  <si>
    <t>involve the most senior communications professional in their service in discussions with the leadership team about matters affecting the organisation to ensure communications and engagement aspects are always considered.</t>
  </si>
  <si>
    <t>ensure all departments liaise with and take advice from the communications and engagement functions as early as possible, when requiring any communications or engagement activity.</t>
  </si>
  <si>
    <t>use an established and consistent communications planning framework for communications and campaign work.</t>
  </si>
  <si>
    <t>place an emphasis on stakeholder relationships and management, mapping and analysing key stakeholders, prioritising audiences and managing influencers.</t>
  </si>
  <si>
    <t xml:space="preserve">use established behavioural science methods to develop interventions and influence positive behaviour change. </t>
  </si>
  <si>
    <t>use audience insight to inform and tailor communications and engagement activities, clearly defining and targeting audiences.</t>
  </si>
  <si>
    <t>have a collaborative approach to communications and engagement both within the service and with partners and stakeholders.</t>
  </si>
  <si>
    <t>seek to build effective relationships with relevant media outlets, proactively and collectively planning stories, building mutual understanding and exchanging feedback about proactive and reactive stories.</t>
  </si>
  <si>
    <t>stay well informed of new communications and engagement methods and techniques, applying them where appropriate.</t>
  </si>
  <si>
    <t>MAY</t>
  </si>
  <si>
    <t>enhance its engagement approach by partnering with key stakeholders to co-design service delivery to best meet community needs.</t>
  </si>
  <si>
    <t>Professionalise the communications and engagement functions by investing in their continued professional development through membership of a recognised professional body</t>
  </si>
  <si>
    <t>have an appropriately resourced and competent communications and engagement capacity that:
b.	plans proactive communications internally and externally;</t>
  </si>
  <si>
    <t>Task 17/1</t>
  </si>
  <si>
    <t>Task 17/2</t>
  </si>
  <si>
    <t>Task 17/3</t>
  </si>
  <si>
    <t>Task 17/4</t>
  </si>
  <si>
    <t>Task 17/5</t>
  </si>
  <si>
    <t>Task 17/6</t>
  </si>
  <si>
    <t>Task 17/7</t>
  </si>
  <si>
    <t>Task 17/8</t>
  </si>
  <si>
    <t>Task 17/9</t>
  </si>
  <si>
    <t>Task 17/10</t>
  </si>
  <si>
    <t>Task 18/1</t>
  </si>
  <si>
    <t>Task 18/2</t>
  </si>
  <si>
    <t>Task 18/3</t>
  </si>
  <si>
    <t>Task 18/4</t>
  </si>
  <si>
    <t>Task 18/5</t>
  </si>
  <si>
    <t>Task 18/6</t>
  </si>
  <si>
    <t>Task 18/7</t>
  </si>
  <si>
    <t>Task 18/8</t>
  </si>
  <si>
    <t>Task 18/9</t>
  </si>
  <si>
    <t>Task 18/10</t>
  </si>
  <si>
    <t>Task 19/1</t>
  </si>
  <si>
    <t>Task 19/2</t>
  </si>
  <si>
    <t>Task 19/3</t>
  </si>
  <si>
    <t>Task 19/4</t>
  </si>
  <si>
    <t>Task 19/5</t>
  </si>
  <si>
    <t>Task 19/6</t>
  </si>
  <si>
    <t>Task 19/7</t>
  </si>
  <si>
    <t>Task 19/8</t>
  </si>
  <si>
    <t>Task 19/9</t>
  </si>
  <si>
    <t>Task 19/10</t>
  </si>
  <si>
    <t>Task 14/1</t>
  </si>
  <si>
    <t>Task 14/2</t>
  </si>
  <si>
    <t>Task 14/3</t>
  </si>
  <si>
    <t>Task 14/4</t>
  </si>
  <si>
    <t>Task 14/5</t>
  </si>
  <si>
    <t>Task 14/6</t>
  </si>
  <si>
    <t>Task 14/7</t>
  </si>
  <si>
    <t>Task 14/8</t>
  </si>
  <si>
    <t>Task 14/9</t>
  </si>
  <si>
    <t>Task 14/10</t>
  </si>
  <si>
    <t>Task 15/1</t>
  </si>
  <si>
    <t>Task 15/2</t>
  </si>
  <si>
    <t>Task 15/3</t>
  </si>
  <si>
    <t>Task 15/4</t>
  </si>
  <si>
    <t>Task 15/5</t>
  </si>
  <si>
    <t>Task 15/6</t>
  </si>
  <si>
    <t>Task 15/7</t>
  </si>
  <si>
    <t>Task 15/8</t>
  </si>
  <si>
    <t>Task 15/9</t>
  </si>
  <si>
    <t>Task 15/10</t>
  </si>
  <si>
    <t>Task 16/1</t>
  </si>
  <si>
    <t>Task 12/12</t>
  </si>
  <si>
    <t>Task 11/11</t>
  </si>
  <si>
    <t>Task 10/1</t>
  </si>
  <si>
    <t>Task 7/1</t>
  </si>
  <si>
    <t>Task 7/2</t>
  </si>
  <si>
    <t>Task 7/3</t>
  </si>
  <si>
    <t>Task 7/4</t>
  </si>
  <si>
    <t>Task 7/5</t>
  </si>
  <si>
    <t>Task 7/6</t>
  </si>
  <si>
    <t>Task 7/7</t>
  </si>
  <si>
    <t>Task 7/8</t>
  </si>
  <si>
    <t>Task 7/9</t>
  </si>
  <si>
    <t>Task 7/10</t>
  </si>
  <si>
    <t>Task 4c/1</t>
  </si>
  <si>
    <t>Task 4c/2</t>
  </si>
  <si>
    <t>Task 4c/3</t>
  </si>
  <si>
    <t>Task 4c/4</t>
  </si>
  <si>
    <t>Task 4c/5</t>
  </si>
  <si>
    <t>Task 4c/6</t>
  </si>
  <si>
    <t>Task 4c/7</t>
  </si>
  <si>
    <t>Task 4c/8</t>
  </si>
  <si>
    <t>Task 4c/9</t>
  </si>
  <si>
    <t>Task 4c/10</t>
  </si>
  <si>
    <t>Task 4b/1</t>
  </si>
  <si>
    <t>Task 4b/2</t>
  </si>
  <si>
    <t>Task 4b/3</t>
  </si>
  <si>
    <t>Task 4b/4</t>
  </si>
  <si>
    <t>Task 4b/5</t>
  </si>
  <si>
    <t>Task 4b/6</t>
  </si>
  <si>
    <t>Task 4b/7</t>
  </si>
  <si>
    <t>Task 4b/8</t>
  </si>
  <si>
    <t>Task 4b/9</t>
  </si>
  <si>
    <t>Task 4b/10</t>
  </si>
  <si>
    <t>Task 4a/1</t>
  </si>
  <si>
    <t>Task 4a/2</t>
  </si>
  <si>
    <t>Task 4a/3</t>
  </si>
  <si>
    <t>Task 4a/4</t>
  </si>
  <si>
    <t>Task 4a/5</t>
  </si>
  <si>
    <t>Task 4a/6</t>
  </si>
  <si>
    <t>Task 4a/7</t>
  </si>
  <si>
    <t>Task 4a/8</t>
  </si>
  <si>
    <t>Task 4a/9</t>
  </si>
  <si>
    <t>Task 4a/10</t>
  </si>
  <si>
    <t>Task 3/1</t>
  </si>
  <si>
    <t>Task 3/2</t>
  </si>
  <si>
    <t>Task 3/3</t>
  </si>
  <si>
    <t>Task 3/4</t>
  </si>
  <si>
    <t>Task 3/5</t>
  </si>
  <si>
    <t>Task 3/6</t>
  </si>
  <si>
    <t>Task 3/7</t>
  </si>
  <si>
    <t>Task 3/8</t>
  </si>
  <si>
    <t>Task 3/9</t>
  </si>
  <si>
    <t>Task 3/10</t>
  </si>
  <si>
    <t>Criteria 2</t>
  </si>
  <si>
    <t>Criteria 4a</t>
  </si>
  <si>
    <t>Criteria 4b</t>
  </si>
  <si>
    <t>Criteria 4c</t>
  </si>
  <si>
    <t>Criteria 16</t>
  </si>
  <si>
    <t>Criteria 17</t>
  </si>
  <si>
    <t>Criteria 18</t>
  </si>
  <si>
    <t>Criteria 19</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</si>
</sst>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8" x14ac:knownFonts="1">
    <font>
      <sz val="11"/>
      <color theme="1"/>
      <name val="Calibri"/>
      <family val="2"/>
      <scheme val="minor"/>
    </font>
    <font>
      <b/>
      <sz val="11"/>
      <color theme="1"/>
      <name val="Calibri"/>
      <family val="2"/>
      <scheme val="minor"/>
    </font>
    <font>
      <sz val="8"/>
      <name val="Calibri"/>
      <family val="2"/>
      <scheme val="minor"/>
    </font>
    <font>
      <b/>
      <sz val="11"/>
      <name val="Calibri"/>
      <family val="2"/>
      <scheme val="minor"/>
    </font>
    <font>
      <b/>
      <sz val="10"/>
      <color theme="1"/>
      <name val="Calibri"/>
      <family val="2"/>
      <scheme val="minor"/>
    </font>
    <font>
      <b/>
      <sz val="12"/>
      <color theme="0"/>
      <name val="Arial"/>
      <family val="2"/>
    </font>
    <font>
      <sz val="10"/>
      <name val="Arial"/>
      <family val="2"/>
    </font>
    <font>
      <b/>
      <sz val="10"/>
      <name val="Arial"/>
      <family val="2"/>
    </font>
  </fonts>
  <fills count="17">
    <fill>
      <patternFill patternType="none"/>
    </fill>
    <fill>
      <patternFill patternType="gray125"/>
    </fill>
    <fill>
      <patternFill patternType="solid">
        <fgColor theme="4" tint="0.79998168889431442"/>
        <bgColor indexed="64"/>
      </patternFill>
    </fill>
    <fill>
      <patternFill patternType="solid">
        <fgColor rgb="FFFF3300"/>
        <bgColor indexed="64"/>
      </patternFill>
    </fill>
    <fill>
      <patternFill patternType="solid">
        <fgColor rgb="FFFFC000"/>
        <bgColor indexed="64"/>
      </patternFill>
    </fill>
    <fill>
      <patternFill patternType="solid">
        <fgColor rgb="FF92D050"/>
        <bgColor indexed="64"/>
      </patternFill>
    </fill>
    <fill>
      <patternFill patternType="solid">
        <fgColor theme="9" tint="0.59999389629810485"/>
        <bgColor indexed="64"/>
      </patternFill>
    </fill>
    <fill>
      <patternFill patternType="solid">
        <fgColor theme="7" tint="0.79998168889431442"/>
        <bgColor indexed="64"/>
      </patternFill>
    </fill>
    <fill>
      <patternFill patternType="solid">
        <fgColor rgb="FFFFCCFF"/>
        <bgColor indexed="64"/>
      </patternFill>
    </fill>
    <fill>
      <patternFill patternType="solid">
        <fgColor theme="4" tint="0.79998168889431442"/>
        <bgColor theme="4" tint="0.79998168889431442"/>
      </patternFill>
    </fill>
    <fill>
      <patternFill patternType="solid">
        <fgColor theme="7" tint="0.59999389629810485"/>
        <bgColor indexed="64"/>
      </patternFill>
    </fill>
    <fill>
      <patternFill patternType="solid">
        <fgColor theme="0" tint="-0.249977111117893"/>
        <bgColor indexed="64"/>
      </patternFill>
    </fill>
    <fill>
      <patternFill patternType="solid">
        <fgColor theme="0" tint="-0.249977111117893"/>
        <bgColor theme="4" tint="0.79998168889431442"/>
      </patternFill>
    </fill>
    <fill>
      <patternFill patternType="solid">
        <fgColor rgb="FFFF0000"/>
        <bgColor indexed="64"/>
      </patternFill>
    </fill>
    <fill>
      <patternFill patternType="solid">
        <fgColor rgb="FF002060"/>
        <bgColor indexed="64"/>
      </patternFill>
    </fill>
    <fill>
      <patternFill patternType="solid">
        <fgColor rgb="FF6598FF"/>
        <bgColor indexed="64"/>
      </patternFill>
    </fill>
    <fill>
      <patternFill patternType="solid">
        <fgColor rgb="FFD1E0FF"/>
        <bgColor indexed="64"/>
      </patternFill>
    </fill>
  </fills>
  <borders count="27">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thin">
        <color indexed="64"/>
      </left>
      <right/>
      <top style="thin">
        <color indexed="64"/>
      </top>
      <bottom/>
      <diagonal/>
    </border>
    <border>
      <left/>
      <right/>
      <top style="thin">
        <color indexed="64"/>
      </top>
      <bottom style="thin">
        <color indexed="64"/>
      </bottom>
      <diagonal/>
    </border>
    <border>
      <left style="medium">
        <color indexed="64"/>
      </left>
      <right style="medium">
        <color indexed="64"/>
      </right>
      <top style="medium">
        <color indexed="64"/>
      </top>
      <bottom style="medium">
        <color indexed="64"/>
      </bottom>
      <diagonal/>
    </border>
    <border>
      <left/>
      <right/>
      <top style="thin">
        <color indexed="64"/>
      </top>
      <bottom/>
      <diagonal/>
    </border>
    <border>
      <left style="thin">
        <color indexed="64"/>
      </left>
      <right/>
      <top/>
      <bottom/>
      <diagonal/>
    </border>
    <border>
      <left style="double">
        <color auto="1"/>
      </left>
      <right/>
      <top style="double">
        <color auto="1"/>
      </top>
      <bottom/>
      <diagonal/>
    </border>
    <border>
      <left/>
      <right/>
      <top style="double">
        <color auto="1"/>
      </top>
      <bottom/>
      <diagonal/>
    </border>
    <border>
      <left/>
      <right style="double">
        <color auto="1"/>
      </right>
      <top style="double">
        <color auto="1"/>
      </top>
      <bottom/>
      <diagonal/>
    </border>
    <border>
      <left style="double">
        <color auto="1"/>
      </left>
      <right/>
      <top/>
      <bottom/>
      <diagonal/>
    </border>
    <border>
      <left/>
      <right style="double">
        <color auto="1"/>
      </right>
      <top/>
      <bottom/>
      <diagonal/>
    </border>
    <border>
      <left style="double">
        <color auto="1"/>
      </left>
      <right/>
      <top/>
      <bottom style="double">
        <color auto="1"/>
      </bottom>
      <diagonal/>
    </border>
    <border>
      <left/>
      <right/>
      <top/>
      <bottom style="double">
        <color auto="1"/>
      </bottom>
      <diagonal/>
    </border>
    <border>
      <left/>
      <right style="double">
        <color auto="1"/>
      </right>
      <top/>
      <bottom style="double">
        <color auto="1"/>
      </bottom>
      <diagonal/>
    </border>
    <border>
      <left style="thin">
        <color indexed="64"/>
      </left>
      <right style="thin">
        <color indexed="64"/>
      </right>
      <top/>
      <bottom/>
      <diagonal/>
    </border>
    <border>
      <left style="thin">
        <color indexed="64"/>
      </left>
      <right style="thin">
        <color indexed="64"/>
      </right>
      <top/>
      <bottom style="thin">
        <color rgb="FF000000"/>
      </bottom>
      <diagonal/>
    </border>
    <border>
      <left style="double">
        <color indexed="64"/>
      </left>
      <right style="thin">
        <color indexed="64"/>
      </right>
      <top style="double">
        <color indexed="64"/>
      </top>
      <bottom style="double">
        <color indexed="64"/>
      </bottom>
      <diagonal/>
    </border>
    <border>
      <left style="thin">
        <color indexed="64"/>
      </left>
      <right style="thin">
        <color indexed="64"/>
      </right>
      <top style="double">
        <color indexed="64"/>
      </top>
      <bottom style="double">
        <color indexed="64"/>
      </bottom>
      <diagonal/>
    </border>
    <border>
      <left style="thin">
        <color indexed="64"/>
      </left>
      <right style="double">
        <color indexed="64"/>
      </right>
      <top style="double">
        <color indexed="64"/>
      </top>
      <bottom style="double">
        <color indexed="64"/>
      </bottom>
      <diagonal/>
    </border>
  </borders>
  <cellStyleXfs count="1">
    <xf numFmtId="0" fontId="0" fillId="0" borderId="0"/>
  </cellStyleXfs>
  <cellXfs count="98">
    <xf numFmtId="0" fontId="0" fillId="0" borderId="0" xfId="0"/>
    <xf numFmtId="0" fontId="1" fillId="0" borderId="0" xfId="0" applyFont="1"/>
    <xf numFmtId="0" fontId="0" fillId="0" borderId="0" xfId="0" applyAlignment="1">
      <alignment vertical="center"/>
    </xf>
    <xf numFmtId="0" fontId="0" fillId="0" borderId="1" xfId="0" applyBorder="1" applyAlignment="1">
      <alignment horizontal="center" vertical="center"/>
    </xf>
    <xf numFmtId="0" fontId="0" fillId="0" borderId="1" xfId="0" applyBorder="1" applyAlignment="1">
      <alignment horizontal="center" vertical="center" wrapText="1"/>
    </xf>
    <xf numFmtId="0" fontId="1" fillId="0" borderId="0" xfId="0" applyFont="1" applyAlignment="1">
      <alignment vertical="center"/>
    </xf>
    <xf numFmtId="0" fontId="4" fillId="5" borderId="1" xfId="0" applyFont="1" applyFill="1" applyBorder="1" applyAlignment="1">
      <alignment horizontal="center" vertical="center"/>
    </xf>
    <xf numFmtId="0" fontId="4" fillId="4" borderId="1" xfId="0" applyFont="1" applyFill="1" applyBorder="1" applyAlignment="1">
      <alignment horizontal="center" vertical="center"/>
    </xf>
    <xf numFmtId="0" fontId="4" fillId="3" borderId="1" xfId="0" applyFont="1" applyFill="1" applyBorder="1" applyAlignment="1">
      <alignment horizontal="center" vertical="center"/>
    </xf>
    <xf numFmtId="0" fontId="4" fillId="5" borderId="1" xfId="0" applyFont="1" applyFill="1" applyBorder="1" applyAlignment="1">
      <alignment horizontal="center" vertical="center" wrapText="1"/>
    </xf>
    <xf numFmtId="0" fontId="4" fillId="4" borderId="1" xfId="0" applyFont="1" applyFill="1" applyBorder="1" applyAlignment="1">
      <alignment horizontal="center" vertical="center" wrapText="1"/>
    </xf>
    <xf numFmtId="0" fontId="4" fillId="3" borderId="1" xfId="0" applyFont="1" applyFill="1" applyBorder="1" applyAlignment="1">
      <alignment horizontal="center" vertical="center" wrapText="1"/>
    </xf>
    <xf numFmtId="0" fontId="0" fillId="6" borderId="1" xfId="0" applyFill="1" applyBorder="1" applyAlignment="1">
      <alignment vertical="center"/>
    </xf>
    <xf numFmtId="0" fontId="4" fillId="6" borderId="1" xfId="0" applyFont="1" applyFill="1" applyBorder="1" applyAlignment="1">
      <alignment horizontal="center" vertical="center"/>
    </xf>
    <xf numFmtId="0" fontId="0" fillId="6" borderId="1" xfId="0" applyFill="1" applyBorder="1" applyAlignment="1">
      <alignment horizontal="center" vertical="center"/>
    </xf>
    <xf numFmtId="0" fontId="0" fillId="2" borderId="1" xfId="0" applyFill="1" applyBorder="1" applyAlignment="1">
      <alignment horizontal="center" vertical="center"/>
    </xf>
    <xf numFmtId="0" fontId="0" fillId="7" borderId="1" xfId="0" applyFill="1" applyBorder="1" applyAlignment="1">
      <alignment horizontal="center" vertical="center"/>
    </xf>
    <xf numFmtId="0" fontId="6" fillId="0" borderId="0" xfId="0" applyFont="1" applyAlignment="1">
      <alignment horizontal="left" vertical="center"/>
    </xf>
    <xf numFmtId="0" fontId="0" fillId="0" borderId="0" xfId="0" applyAlignment="1">
      <alignment horizontal="left" vertical="center"/>
    </xf>
    <xf numFmtId="0" fontId="0" fillId="0" borderId="1" xfId="0" applyBorder="1"/>
    <xf numFmtId="0" fontId="0" fillId="5" borderId="1" xfId="0" applyFill="1" applyBorder="1" applyAlignment="1">
      <alignment horizontal="center"/>
    </xf>
    <xf numFmtId="0" fontId="0" fillId="4" borderId="1" xfId="0" applyFill="1" applyBorder="1" applyAlignment="1">
      <alignment horizontal="center"/>
    </xf>
    <xf numFmtId="0" fontId="0" fillId="13" borderId="1" xfId="0" applyFill="1" applyBorder="1" applyAlignment="1">
      <alignment horizontal="center"/>
    </xf>
    <xf numFmtId="0" fontId="3" fillId="11" borderId="1" xfId="0" applyFont="1" applyFill="1" applyBorder="1" applyAlignment="1">
      <alignment horizontal="center" vertical="center"/>
    </xf>
    <xf numFmtId="0" fontId="3" fillId="11" borderId="1" xfId="0" applyFont="1" applyFill="1" applyBorder="1" applyAlignment="1">
      <alignment horizontal="center" vertical="center" wrapText="1"/>
    </xf>
    <xf numFmtId="0" fontId="3" fillId="11" borderId="1" xfId="0" applyFont="1" applyFill="1" applyBorder="1" applyAlignment="1">
      <alignment vertical="center"/>
    </xf>
    <xf numFmtId="14" fontId="3" fillId="11" borderId="1" xfId="0" applyNumberFormat="1" applyFont="1" applyFill="1" applyBorder="1" applyAlignment="1">
      <alignment horizontal="center" vertical="center"/>
    </xf>
    <xf numFmtId="0" fontId="3" fillId="8" borderId="1" xfId="0" applyFont="1" applyFill="1" applyBorder="1" applyAlignment="1">
      <alignment horizontal="center" vertical="center" wrapText="1"/>
    </xf>
    <xf numFmtId="0" fontId="3" fillId="10" borderId="1" xfId="0" applyFont="1" applyFill="1" applyBorder="1" applyAlignment="1">
      <alignment horizontal="center" vertical="center" wrapText="1"/>
    </xf>
    <xf numFmtId="0" fontId="3" fillId="8" borderId="4" xfId="0" applyFont="1" applyFill="1" applyBorder="1" applyAlignment="1">
      <alignment horizontal="left" vertical="center" wrapText="1"/>
    </xf>
    <xf numFmtId="0" fontId="3" fillId="8" borderId="5" xfId="0" applyFont="1" applyFill="1" applyBorder="1" applyAlignment="1">
      <alignment horizontal="center" vertical="center" wrapText="1"/>
    </xf>
    <xf numFmtId="0" fontId="1" fillId="0" borderId="0" xfId="0" applyFont="1" applyAlignment="1">
      <alignment horizontal="left" vertical="center" wrapText="1"/>
    </xf>
    <xf numFmtId="0" fontId="3" fillId="10" borderId="2" xfId="0" applyFont="1" applyFill="1" applyBorder="1" applyAlignment="1">
      <alignment vertical="center"/>
    </xf>
    <xf numFmtId="0" fontId="0" fillId="0" borderId="2" xfId="0" applyBorder="1" applyAlignment="1">
      <alignment vertical="center"/>
    </xf>
    <xf numFmtId="0" fontId="0" fillId="0" borderId="1" xfId="0" applyBorder="1" applyAlignment="1">
      <alignment vertical="center"/>
    </xf>
    <xf numFmtId="14" fontId="0" fillId="0" borderId="1" xfId="0" applyNumberFormat="1" applyBorder="1" applyAlignment="1">
      <alignment horizontal="center" vertical="center"/>
    </xf>
    <xf numFmtId="0" fontId="0" fillId="0" borderId="7" xfId="0" applyBorder="1" applyAlignment="1">
      <alignment vertical="center"/>
    </xf>
    <xf numFmtId="0" fontId="0" fillId="0" borderId="8" xfId="0" applyBorder="1" applyAlignment="1">
      <alignment horizontal="center" vertical="center"/>
    </xf>
    <xf numFmtId="0" fontId="0" fillId="0" borderId="8" xfId="0" applyBorder="1" applyAlignment="1">
      <alignment horizontal="center" vertical="center" wrapText="1"/>
    </xf>
    <xf numFmtId="0" fontId="0" fillId="0" borderId="8" xfId="0" applyBorder="1" applyAlignment="1">
      <alignment vertical="center"/>
    </xf>
    <xf numFmtId="14" fontId="0" fillId="0" borderId="8" xfId="0" applyNumberFormat="1" applyBorder="1" applyAlignment="1">
      <alignment horizontal="center" vertical="center"/>
    </xf>
    <xf numFmtId="0" fontId="3" fillId="8" borderId="6" xfId="0" applyFont="1" applyFill="1" applyBorder="1" applyAlignment="1">
      <alignment horizontal="center" vertical="center" wrapText="1"/>
    </xf>
    <xf numFmtId="0" fontId="3" fillId="11" borderId="3" xfId="0" applyFont="1" applyFill="1" applyBorder="1" applyAlignment="1">
      <alignment vertical="center"/>
    </xf>
    <xf numFmtId="0" fontId="0" fillId="0" borderId="3" xfId="0" applyBorder="1" applyAlignment="1">
      <alignment vertical="center"/>
    </xf>
    <xf numFmtId="0" fontId="0" fillId="0" borderId="9" xfId="0" applyBorder="1" applyAlignment="1">
      <alignment vertical="center"/>
    </xf>
    <xf numFmtId="0" fontId="3" fillId="8" borderId="0" xfId="0" applyFont="1" applyFill="1" applyAlignment="1">
      <alignment vertical="center" wrapText="1"/>
    </xf>
    <xf numFmtId="0" fontId="3" fillId="8" borderId="13" xfId="0" applyFont="1" applyFill="1" applyBorder="1" applyAlignment="1">
      <alignment horizontal="center" vertical="center"/>
    </xf>
    <xf numFmtId="0" fontId="3" fillId="8" borderId="13" xfId="0" applyFont="1" applyFill="1" applyBorder="1" applyAlignment="1">
      <alignment horizontal="center" vertical="center" wrapText="1"/>
    </xf>
    <xf numFmtId="14" fontId="3" fillId="8" borderId="13" xfId="0" applyNumberFormat="1" applyFont="1" applyFill="1" applyBorder="1" applyAlignment="1">
      <alignment horizontal="center" vertical="center"/>
    </xf>
    <xf numFmtId="0" fontId="0" fillId="12" borderId="9" xfId="0" applyFill="1" applyBorder="1" applyAlignment="1">
      <alignment horizontal="center" vertical="center"/>
    </xf>
    <xf numFmtId="0" fontId="0" fillId="12" borderId="9" xfId="0" applyFill="1" applyBorder="1" applyAlignment="1">
      <alignment horizontal="center" vertical="center" wrapText="1"/>
    </xf>
    <xf numFmtId="0" fontId="0" fillId="12" borderId="9" xfId="0" applyFill="1" applyBorder="1" applyAlignment="1">
      <alignment vertical="center"/>
    </xf>
    <xf numFmtId="14" fontId="0" fillId="12" borderId="9" xfId="0" applyNumberFormat="1" applyFill="1" applyBorder="1" applyAlignment="1">
      <alignment horizontal="center" vertical="center"/>
    </xf>
    <xf numFmtId="0" fontId="0" fillId="0" borderId="12" xfId="0" applyBorder="1" applyAlignment="1">
      <alignment vertical="center"/>
    </xf>
    <xf numFmtId="0" fontId="0" fillId="0" borderId="9" xfId="0" applyBorder="1" applyAlignment="1">
      <alignment horizontal="center" vertical="center"/>
    </xf>
    <xf numFmtId="0" fontId="0" fillId="0" borderId="9" xfId="0" applyBorder="1" applyAlignment="1">
      <alignment horizontal="center" vertical="center" wrapText="1"/>
    </xf>
    <xf numFmtId="14" fontId="0" fillId="0" borderId="9" xfId="0" applyNumberFormat="1" applyBorder="1" applyAlignment="1">
      <alignment horizontal="center" vertical="center"/>
    </xf>
    <xf numFmtId="0" fontId="0" fillId="9" borderId="12" xfId="0" applyFill="1" applyBorder="1" applyAlignment="1">
      <alignment vertical="center"/>
    </xf>
    <xf numFmtId="0" fontId="0" fillId="9" borderId="9" xfId="0" applyFill="1" applyBorder="1" applyAlignment="1">
      <alignment horizontal="center" vertical="center"/>
    </xf>
    <xf numFmtId="0" fontId="0" fillId="9" borderId="9" xfId="0" applyFill="1" applyBorder="1" applyAlignment="1">
      <alignment horizontal="center" vertical="center" wrapText="1"/>
    </xf>
    <xf numFmtId="0" fontId="0" fillId="9" borderId="9" xfId="0" applyFill="1" applyBorder="1" applyAlignment="1">
      <alignment vertical="center"/>
    </xf>
    <xf numFmtId="14" fontId="0" fillId="9" borderId="9" xfId="0" applyNumberFormat="1" applyFill="1" applyBorder="1" applyAlignment="1">
      <alignment horizontal="center" vertical="center"/>
    </xf>
    <xf numFmtId="0" fontId="0" fillId="0" borderId="0" xfId="0" applyAlignment="1">
      <alignment vertical="center" wrapText="1"/>
    </xf>
    <xf numFmtId="0" fontId="1" fillId="0" borderId="5" xfId="0" applyFont="1" applyBorder="1" applyAlignment="1">
      <alignment horizontal="center" vertical="center"/>
    </xf>
    <xf numFmtId="0" fontId="1" fillId="0" borderId="5" xfId="0" applyFont="1" applyBorder="1" applyAlignment="1">
      <alignment horizontal="left" vertical="center" wrapText="1"/>
    </xf>
    <xf numFmtId="0" fontId="1" fillId="2" borderId="5" xfId="0" applyFont="1" applyFill="1" applyBorder="1" applyAlignment="1">
      <alignment horizontal="center" vertical="center"/>
    </xf>
    <xf numFmtId="0" fontId="1" fillId="7" borderId="5" xfId="0" applyFont="1" applyFill="1" applyBorder="1" applyAlignment="1">
      <alignment horizontal="center" vertical="center"/>
    </xf>
    <xf numFmtId="0" fontId="1" fillId="7" borderId="6" xfId="0" applyFont="1" applyFill="1" applyBorder="1" applyAlignment="1">
      <alignment horizontal="center" vertical="center"/>
    </xf>
    <xf numFmtId="0" fontId="0" fillId="9" borderId="1" xfId="0" applyFill="1" applyBorder="1" applyAlignment="1">
      <alignment vertical="center"/>
    </xf>
    <xf numFmtId="0" fontId="3" fillId="8" borderId="22" xfId="0" applyFont="1" applyFill="1" applyBorder="1" applyAlignment="1">
      <alignment horizontal="center" vertical="center"/>
    </xf>
    <xf numFmtId="0" fontId="3" fillId="8" borderId="23" xfId="0" applyFont="1" applyFill="1" applyBorder="1" applyAlignment="1">
      <alignment horizontal="center" vertical="center" wrapText="1"/>
    </xf>
    <xf numFmtId="0" fontId="1" fillId="6" borderId="24" xfId="0" applyFont="1" applyFill="1" applyBorder="1" applyAlignment="1">
      <alignment horizontal="center" vertical="center"/>
    </xf>
    <xf numFmtId="0" fontId="1" fillId="6" borderId="25" xfId="0" applyFont="1" applyFill="1" applyBorder="1" applyAlignment="1">
      <alignment horizontal="center" vertical="center"/>
    </xf>
    <xf numFmtId="0" fontId="1" fillId="6" borderId="26" xfId="0" applyFont="1" applyFill="1" applyBorder="1" applyAlignment="1">
      <alignment vertical="center"/>
    </xf>
    <xf numFmtId="0" fontId="6" fillId="15" borderId="11" xfId="0" applyFont="1" applyFill="1" applyBorder="1" applyAlignment="1">
      <alignment horizontal="left" vertical="center"/>
    </xf>
    <xf numFmtId="0" fontId="0" fillId="0" borderId="1" xfId="0" applyBorder="1" applyAlignment="1">
      <alignment horizontal="left" vertical="top" wrapText="1"/>
    </xf>
    <xf numFmtId="0" fontId="0" fillId="0" borderId="0" xfId="0" applyAlignment="1">
      <alignment horizontal="left" vertical="center" wrapText="1"/>
    </xf>
    <xf numFmtId="0" fontId="0" fillId="0" borderId="5" xfId="0" applyBorder="1" applyAlignment="1">
      <alignment horizontal="center" vertical="center"/>
    </xf>
    <xf numFmtId="0" fontId="1" fillId="11" borderId="3" xfId="0" applyFont="1" applyFill="1" applyBorder="1" applyAlignment="1">
      <alignment horizontal="center" vertical="center"/>
    </xf>
    <xf numFmtId="0" fontId="1" fillId="11" borderId="10" xfId="0" applyFont="1" applyFill="1" applyBorder="1" applyAlignment="1">
      <alignment horizontal="center" vertical="center"/>
    </xf>
    <xf numFmtId="0" fontId="1" fillId="11" borderId="2" xfId="0" applyFont="1" applyFill="1" applyBorder="1" applyAlignment="1">
      <alignment horizontal="center" vertical="center"/>
    </xf>
    <xf numFmtId="0" fontId="1" fillId="0" borderId="1" xfId="0" applyFont="1" applyBorder="1" applyAlignment="1">
      <alignment horizontal="center" vertical="center"/>
    </xf>
    <xf numFmtId="0" fontId="1" fillId="6" borderId="3" xfId="0" applyFont="1" applyFill="1" applyBorder="1" applyAlignment="1">
      <alignment horizontal="center" vertical="center" wrapText="1"/>
    </xf>
    <xf numFmtId="0" fontId="1" fillId="6" borderId="10" xfId="0" applyFont="1" applyFill="1" applyBorder="1" applyAlignment="1">
      <alignment horizontal="center" vertical="center" wrapText="1"/>
    </xf>
    <xf numFmtId="0" fontId="1" fillId="6" borderId="2" xfId="0" applyFont="1" applyFill="1" applyBorder="1" applyAlignment="1">
      <alignment horizontal="center" vertical="center" wrapText="1"/>
    </xf>
    <xf numFmtId="0" fontId="1" fillId="2" borderId="1" xfId="0" applyFont="1" applyFill="1" applyBorder="1" applyAlignment="1">
      <alignment horizontal="center" vertical="center" wrapText="1"/>
    </xf>
    <xf numFmtId="0" fontId="1" fillId="7" borderId="1" xfId="0" applyFont="1" applyFill="1" applyBorder="1" applyAlignment="1">
      <alignment horizontal="center" vertical="center" wrapText="1"/>
    </xf>
    <xf numFmtId="0" fontId="1" fillId="0" borderId="14" xfId="0" applyFont="1" applyBorder="1" applyAlignment="1">
      <alignment horizontal="center" vertical="center"/>
    </xf>
    <xf numFmtId="0" fontId="1" fillId="0" borderId="15" xfId="0" applyFont="1" applyBorder="1" applyAlignment="1">
      <alignment horizontal="center" vertical="center"/>
    </xf>
    <xf numFmtId="0" fontId="1" fillId="0" borderId="16" xfId="0" applyFont="1" applyBorder="1" applyAlignment="1">
      <alignment horizontal="center" vertical="center"/>
    </xf>
    <xf numFmtId="0" fontId="0" fillId="0" borderId="17" xfId="0" applyBorder="1" applyAlignment="1">
      <alignment horizontal="center" vertical="center"/>
    </xf>
    <xf numFmtId="0" fontId="0" fillId="0" borderId="0" xfId="0" applyAlignment="1">
      <alignment horizontal="center" vertical="center"/>
    </xf>
    <xf numFmtId="0" fontId="0" fillId="0" borderId="18" xfId="0" applyBorder="1" applyAlignment="1">
      <alignment horizontal="center" vertical="center"/>
    </xf>
    <xf numFmtId="0" fontId="0" fillId="0" borderId="19" xfId="0" applyBorder="1" applyAlignment="1">
      <alignment horizontal="center" vertical="center"/>
    </xf>
    <xf numFmtId="0" fontId="0" fillId="0" borderId="20" xfId="0" applyBorder="1" applyAlignment="1">
      <alignment horizontal="center" vertical="center"/>
    </xf>
    <xf numFmtId="0" fontId="0" fillId="0" borderId="21" xfId="0" applyBorder="1" applyAlignment="1">
      <alignment horizontal="center" vertical="center"/>
    </xf>
    <xf numFmtId="0" fontId="7" fillId="16" borderId="11" xfId="0" applyFont="1" applyFill="1" applyBorder="1" applyAlignment="1" applyProtection="1">
      <alignment horizontal="left" vertical="center"/>
      <protection locked="0"/>
    </xf>
    <xf numFmtId="0" fontId="5" fillId="14" borderId="11" xfId="0" applyFont="1" applyFill="1" applyBorder="1" applyAlignment="1">
      <alignment horizontal="center" vertical="center"/>
    </xf>
  </cellXfs>
  <cellStyles count="1">
    <cellStyle name="Normal" xfId="0" builtinId="0"/>
  </cellStyles>
  <dxfs count="459">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font>
        <color auto="1"/>
      </font>
      <fill>
        <patternFill>
          <bgColor rgb="FF92D050"/>
        </patternFill>
      </fill>
    </dxf>
    <dxf>
      <font>
        <color auto="1"/>
      </font>
      <fill>
        <patternFill>
          <bgColor rgb="FFFFC000"/>
        </patternFill>
      </fill>
    </dxf>
    <dxf>
      <font>
        <color auto="1"/>
      </font>
      <fill>
        <patternFill>
          <bgColor rgb="FFFF3300"/>
        </patternFill>
      </fill>
    </dxf>
    <dxf>
      <font>
        <color auto="1"/>
      </font>
      <fill>
        <patternFill>
          <bgColor rgb="FFFF3300"/>
        </patternFill>
      </fill>
    </dxf>
    <dxf>
      <fill>
        <patternFill>
          <bgColor rgb="FFFFC000"/>
        </patternFill>
      </fill>
    </dxf>
    <dxf>
      <fill>
        <patternFill>
          <bgColor rgb="FF92D050"/>
        </patternFill>
      </fill>
    </dxf>
    <dxf>
      <font>
        <color auto="1"/>
      </font>
      <fill>
        <patternFill>
          <bgColor rgb="FFFF3300"/>
        </patternFill>
      </fill>
    </dxf>
    <dxf>
      <font>
        <color auto="1"/>
      </font>
      <fill>
        <patternFill>
          <bgColor rgb="FFFFC000"/>
        </patternFill>
      </fill>
    </dxf>
    <dxf>
      <font>
        <color auto="1"/>
      </font>
      <fill>
        <patternFill>
          <bgColor rgb="FF92D050"/>
        </patternFill>
      </fill>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rgb="FF000000"/>
        </top>
      </border>
    </dxf>
    <dxf>
      <border outline="0">
        <left style="thin">
          <color rgb="FF000000"/>
        </left>
        <right style="thin">
          <color rgb="FF000000"/>
        </right>
        <top style="thin">
          <color rgb="FF000000"/>
        </top>
        <bottom style="thin">
          <color rgb="FF000000"/>
        </bottom>
      </border>
    </dxf>
    <dxf>
      <protection locked="1" hidden="0"/>
    </dxf>
    <dxf>
      <border outline="0">
        <bottom style="thin">
          <color rgb="FF000000"/>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19" formatCode="dd/mm/yyyy"/>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numFmt numFmtId="0" formatCode="General"/>
      <fill>
        <patternFill patternType="solid">
          <fgColor theme="4" tint="0.79998168889431442"/>
          <bgColor theme="4" tint="0.79998168889431442"/>
        </patternFill>
      </fill>
      <alignment horizontal="center" vertical="center" textRotation="0" wrapText="1"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center" vertical="center" textRotation="0" wrapText="0" indent="0" justifyLastLine="0" shrinkToFit="0" readingOrder="0"/>
      <border diagonalUp="0" diagonalDown="0">
        <left style="thin">
          <color indexed="64"/>
        </left>
        <right/>
        <top style="thin">
          <color indexed="64"/>
        </top>
        <bottom/>
        <vertical/>
        <horizontal/>
      </border>
      <protection locked="1" hidden="0"/>
    </dxf>
    <dxf>
      <font>
        <b val="0"/>
        <i val="0"/>
        <strike val="0"/>
        <condense val="0"/>
        <extend val="0"/>
        <outline val="0"/>
        <shadow val="0"/>
        <u val="none"/>
        <vertAlign val="baseline"/>
        <sz val="11"/>
        <color theme="1"/>
        <name val="Calibri"/>
        <family val="2"/>
        <scheme val="minor"/>
      </font>
      <fill>
        <patternFill patternType="solid">
          <fgColor theme="4" tint="0.79998168889431442"/>
          <bgColor theme="4" tint="0.79998168889431442"/>
        </patternFill>
      </fill>
      <alignment horizontal="general" vertical="center" textRotation="0" wrapText="0" indent="0" justifyLastLine="0" shrinkToFit="0" readingOrder="0"/>
      <border diagonalUp="0" diagonalDown="0">
        <left/>
        <right/>
        <top style="thin">
          <color indexed="64"/>
        </top>
        <bottom/>
        <vertical/>
        <horizontal/>
      </border>
      <protection locked="1" hidden="0"/>
    </dxf>
    <dxf>
      <border outline="0">
        <left style="thin">
          <color indexed="64"/>
        </left>
        <right style="thin">
          <color indexed="64"/>
        </right>
        <top style="thin">
          <color indexed="64"/>
        </top>
        <bottom style="thin">
          <color indexed="64"/>
        </bottom>
      </border>
    </dxf>
    <dxf>
      <protection locked="1" hidden="0"/>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0"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top style="thin">
          <color indexed="64"/>
        </top>
        <bottom style="thin">
          <color indexed="64"/>
        </bottom>
        <vertical/>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style="thin">
          <color indexed="64"/>
        </vertical>
        <horizontal style="thin">
          <color indexed="64"/>
        </horizontal>
      </border>
      <protection locked="1" hidden="0"/>
    </dxf>
    <dxf>
      <numFmt numFmtId="19" formatCode="dd/mm/yyyy"/>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numFmt numFmtId="0" formatCode="General"/>
      <alignment horizontal="center" vertical="center" textRotation="0" wrapText="1"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center" vertical="center" textRotation="0" wrapText="0" indent="0" justifyLastLine="0" shrinkToFit="0" readingOrder="0"/>
      <border diagonalUp="0" diagonalDown="0">
        <left style="thin">
          <color indexed="64"/>
        </left>
        <right style="thin">
          <color indexed="64"/>
        </right>
        <top style="thin">
          <color indexed="64"/>
        </top>
        <bottom style="thin">
          <color indexed="64"/>
        </bottom>
        <vertical/>
        <horizontal/>
      </border>
      <protection locked="1" hidden="0"/>
    </dxf>
    <dxf>
      <alignment horizontal="general" vertical="center" textRotation="0" wrapText="0" indent="0" justifyLastLine="0" shrinkToFit="0" readingOrder="0"/>
      <border diagonalUp="0" diagonalDown="0">
        <left/>
        <right style="thin">
          <color indexed="64"/>
        </right>
        <top style="thin">
          <color indexed="64"/>
        </top>
        <bottom style="thin">
          <color indexed="64"/>
        </bottom>
        <vertical/>
        <horizontal/>
      </border>
      <protection locked="1" hidden="0"/>
    </dxf>
    <dxf>
      <border outline="0">
        <top style="thin">
          <color indexed="64"/>
        </top>
      </border>
    </dxf>
    <dxf>
      <border outline="0">
        <left style="thin">
          <color indexed="64"/>
        </left>
        <right style="thin">
          <color indexed="64"/>
        </right>
        <top style="thin">
          <color indexed="64"/>
        </top>
        <bottom style="thin">
          <color indexed="64"/>
        </bottom>
      </border>
    </dxf>
    <dxf>
      <protection locked="1" hidden="0"/>
    </dxf>
    <dxf>
      <border outline="0">
        <bottom style="thin">
          <color indexed="64"/>
        </bottom>
      </border>
    </dxf>
    <dxf>
      <font>
        <b/>
        <i val="0"/>
        <strike val="0"/>
        <condense val="0"/>
        <extend val="0"/>
        <outline val="0"/>
        <shadow val="0"/>
        <u val="none"/>
        <vertAlign val="baseline"/>
        <sz val="11"/>
        <color auto="1"/>
        <name val="Calibri"/>
        <family val="2"/>
        <scheme val="minor"/>
      </font>
      <fill>
        <patternFill patternType="solid">
          <fgColor indexed="64"/>
          <bgColor rgb="FFFFCCFF"/>
        </patternFill>
      </fill>
      <alignment horizontal="center" vertical="center" textRotation="0" wrapText="1" indent="0" justifyLastLine="0" shrinkToFit="0" readingOrder="0"/>
      <border diagonalUp="0" diagonalDown="0">
        <left style="thin">
          <color indexed="64"/>
        </left>
        <right style="thin">
          <color indexed="64"/>
        </right>
        <top/>
        <bottom/>
      </border>
      <protection locked="1" hidden="0"/>
    </dxf>
  </dxfs>
  <tableStyles count="0" defaultTableStyle="TableStyleMedium2" defaultPivotStyle="PivotStyleLight16"/>
  <colors>
    <mruColors>
      <color rgb="FFFFCCFF"/>
      <color rgb="FFFF99FF"/>
      <color rgb="FFD1E0FF"/>
      <color rgb="FF6598FF"/>
      <color rgb="FFFF3300"/>
      <color rgb="FF92D050"/>
      <color rgb="FFB9DE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worksheet" Target="worksheets/sheet13.xml"/><Relationship Id="rId18" Type="http://schemas.openxmlformats.org/officeDocument/2006/relationships/worksheet" Target="worksheets/sheet18.xml"/><Relationship Id="rId26" Type="http://schemas.openxmlformats.org/officeDocument/2006/relationships/styles" Target="styles.xml"/><Relationship Id="rId3" Type="http://schemas.openxmlformats.org/officeDocument/2006/relationships/worksheet" Target="worksheets/sheet3.xml"/><Relationship Id="rId21" Type="http://schemas.openxmlformats.org/officeDocument/2006/relationships/worksheet" Target="worksheets/sheet21.xml"/><Relationship Id="rId7" Type="http://schemas.openxmlformats.org/officeDocument/2006/relationships/worksheet" Target="worksheets/sheet7.xml"/><Relationship Id="rId12" Type="http://schemas.openxmlformats.org/officeDocument/2006/relationships/worksheet" Target="worksheets/sheet12.xml"/><Relationship Id="rId17" Type="http://schemas.openxmlformats.org/officeDocument/2006/relationships/worksheet" Target="worksheets/sheet17.xml"/><Relationship Id="rId25" Type="http://schemas.openxmlformats.org/officeDocument/2006/relationships/theme" Target="theme/theme1.xml"/><Relationship Id="rId2" Type="http://schemas.openxmlformats.org/officeDocument/2006/relationships/worksheet" Target="worksheets/sheet2.xml"/><Relationship Id="rId16" Type="http://schemas.openxmlformats.org/officeDocument/2006/relationships/worksheet" Target="worksheets/sheet16.xml"/><Relationship Id="rId20" Type="http://schemas.openxmlformats.org/officeDocument/2006/relationships/worksheet" Target="worksheets/sheet20.xml"/><Relationship Id="rId29" Type="http://schemas.openxmlformats.org/officeDocument/2006/relationships/customXml" Target="../customXml/item1.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24" Type="http://schemas.openxmlformats.org/officeDocument/2006/relationships/worksheet" Target="worksheets/sheet24.xml"/><Relationship Id="rId5" Type="http://schemas.openxmlformats.org/officeDocument/2006/relationships/worksheet" Target="worksheets/sheet5.xml"/><Relationship Id="rId15" Type="http://schemas.openxmlformats.org/officeDocument/2006/relationships/worksheet" Target="worksheets/sheet15.xml"/><Relationship Id="rId23" Type="http://schemas.openxmlformats.org/officeDocument/2006/relationships/worksheet" Target="worksheets/sheet23.xml"/><Relationship Id="rId28" Type="http://schemas.openxmlformats.org/officeDocument/2006/relationships/calcChain" Target="calcChain.xml"/><Relationship Id="rId10" Type="http://schemas.openxmlformats.org/officeDocument/2006/relationships/worksheet" Target="worksheets/sheet10.xml"/><Relationship Id="rId19" Type="http://schemas.openxmlformats.org/officeDocument/2006/relationships/worksheet" Target="worksheets/sheet19.xml"/><Relationship Id="rId31" Type="http://schemas.openxmlformats.org/officeDocument/2006/relationships/customXml" Target="../customXml/item3.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worksheet" Target="worksheets/sheet14.xml"/><Relationship Id="rId22" Type="http://schemas.openxmlformats.org/officeDocument/2006/relationships/worksheet" Target="worksheets/sheet22.xml"/><Relationship Id="rId27" Type="http://schemas.openxmlformats.org/officeDocument/2006/relationships/sharedStrings" Target="sharedStrings.xml"/><Relationship Id="rId30" Type="http://schemas.openxmlformats.org/officeDocument/2006/relationships/customXml" Target="../customXml/item2.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10.xml.rels><?xml version="1.0" encoding="UTF-8" standalone="yes"?>
<Relationships xmlns="http://schemas.openxmlformats.org/package/2006/relationships"><Relationship Id="rId2" Type="http://schemas.microsoft.com/office/2011/relationships/chartColorStyle" Target="colors9.xml"/><Relationship Id="rId1" Type="http://schemas.microsoft.com/office/2011/relationships/chartStyle" Target="style9.xml"/></Relationships>
</file>

<file path=xl/charts/_rels/chart11.xml.rels><?xml version="1.0" encoding="UTF-8" standalone="yes"?>
<Relationships xmlns="http://schemas.openxmlformats.org/package/2006/relationships"><Relationship Id="rId2" Type="http://schemas.microsoft.com/office/2011/relationships/chartColorStyle" Target="colors10.xml"/><Relationship Id="rId1" Type="http://schemas.microsoft.com/office/2011/relationships/chartStyle" Target="style10.xml"/></Relationships>
</file>

<file path=xl/charts/_rels/chart12.xml.rels><?xml version="1.0" encoding="UTF-8" standalone="yes"?>
<Relationships xmlns="http://schemas.openxmlformats.org/package/2006/relationships"><Relationship Id="rId2" Type="http://schemas.microsoft.com/office/2011/relationships/chartColorStyle" Target="colors11.xml"/><Relationship Id="rId1" Type="http://schemas.microsoft.com/office/2011/relationships/chartStyle" Target="style11.xml"/></Relationships>
</file>

<file path=xl/charts/_rels/chart13.xml.rels><?xml version="1.0" encoding="UTF-8" standalone="yes"?>
<Relationships xmlns="http://schemas.openxmlformats.org/package/2006/relationships"><Relationship Id="rId2" Type="http://schemas.microsoft.com/office/2011/relationships/chartColorStyle" Target="colors12.xml"/><Relationship Id="rId1" Type="http://schemas.microsoft.com/office/2011/relationships/chartStyle" Target="style12.xml"/></Relationships>
</file>

<file path=xl/charts/_rels/chart14.xml.rels><?xml version="1.0" encoding="UTF-8" standalone="yes"?>
<Relationships xmlns="http://schemas.openxmlformats.org/package/2006/relationships"><Relationship Id="rId2" Type="http://schemas.microsoft.com/office/2011/relationships/chartColorStyle" Target="colors13.xml"/><Relationship Id="rId1" Type="http://schemas.microsoft.com/office/2011/relationships/chartStyle" Target="style13.xml"/></Relationships>
</file>

<file path=xl/charts/_rels/chart15.xml.rels><?xml version="1.0" encoding="UTF-8" standalone="yes"?>
<Relationships xmlns="http://schemas.openxmlformats.org/package/2006/relationships"><Relationship Id="rId2" Type="http://schemas.microsoft.com/office/2011/relationships/chartColorStyle" Target="colors14.xml"/><Relationship Id="rId1" Type="http://schemas.microsoft.com/office/2011/relationships/chartStyle" Target="style14.xml"/></Relationships>
</file>

<file path=xl/charts/_rels/chart16.xml.rels><?xml version="1.0" encoding="UTF-8" standalone="yes"?>
<Relationships xmlns="http://schemas.openxmlformats.org/package/2006/relationships"><Relationship Id="rId2" Type="http://schemas.microsoft.com/office/2011/relationships/chartColorStyle" Target="colors15.xml"/><Relationship Id="rId1" Type="http://schemas.microsoft.com/office/2011/relationships/chartStyle" Target="style15.xml"/></Relationships>
</file>

<file path=xl/charts/_rels/chart17.xml.rels><?xml version="1.0" encoding="UTF-8" standalone="yes"?>
<Relationships xmlns="http://schemas.openxmlformats.org/package/2006/relationships"><Relationship Id="rId2" Type="http://schemas.microsoft.com/office/2011/relationships/chartColorStyle" Target="colors16.xml"/><Relationship Id="rId1" Type="http://schemas.microsoft.com/office/2011/relationships/chartStyle" Target="style16.xml"/></Relationships>
</file>

<file path=xl/charts/_rels/chart18.xml.rels><?xml version="1.0" encoding="UTF-8" standalone="yes"?>
<Relationships xmlns="http://schemas.openxmlformats.org/package/2006/relationships"><Relationship Id="rId2" Type="http://schemas.microsoft.com/office/2011/relationships/chartColorStyle" Target="colors17.xml"/><Relationship Id="rId1" Type="http://schemas.microsoft.com/office/2011/relationships/chartStyle" Target="style17.xml"/></Relationships>
</file>

<file path=xl/charts/_rels/chart19.xml.rels><?xml version="1.0" encoding="UTF-8" standalone="yes"?>
<Relationships xmlns="http://schemas.openxmlformats.org/package/2006/relationships"><Relationship Id="rId2" Type="http://schemas.microsoft.com/office/2011/relationships/chartColorStyle" Target="colors18.xml"/><Relationship Id="rId1" Type="http://schemas.microsoft.com/office/2011/relationships/chartStyle" Target="style18.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20.xml.rels><?xml version="1.0" encoding="UTF-8" standalone="yes"?>
<Relationships xmlns="http://schemas.openxmlformats.org/package/2006/relationships"><Relationship Id="rId2" Type="http://schemas.microsoft.com/office/2011/relationships/chartColorStyle" Target="colors19.xml"/><Relationship Id="rId1" Type="http://schemas.microsoft.com/office/2011/relationships/chartStyle" Target="style19.xml"/></Relationships>
</file>

<file path=xl/charts/_rels/chart22.xml.rels><?xml version="1.0" encoding="UTF-8" standalone="yes"?>
<Relationships xmlns="http://schemas.openxmlformats.org/package/2006/relationships"><Relationship Id="rId2" Type="http://schemas.microsoft.com/office/2011/relationships/chartColorStyle" Target="colors20.xml"/><Relationship Id="rId1" Type="http://schemas.microsoft.com/office/2011/relationships/chartStyle" Target="style20.xml"/></Relationships>
</file>

<file path=xl/charts/_rels/chart23.xml.rels><?xml version="1.0" encoding="UTF-8" standalone="yes"?>
<Relationships xmlns="http://schemas.openxmlformats.org/package/2006/relationships"><Relationship Id="rId2" Type="http://schemas.microsoft.com/office/2011/relationships/chartColorStyle" Target="colors21.xml"/><Relationship Id="rId1" Type="http://schemas.microsoft.com/office/2011/relationships/chartStyle" Target="style21.xml"/></Relationships>
</file>

<file path=xl/charts/_rels/chart24.xml.rels><?xml version="1.0" encoding="UTF-8" standalone="yes"?>
<Relationships xmlns="http://schemas.openxmlformats.org/package/2006/relationships"><Relationship Id="rId2" Type="http://schemas.microsoft.com/office/2011/relationships/chartColorStyle" Target="colors22.xml"/><Relationship Id="rId1" Type="http://schemas.microsoft.com/office/2011/relationships/chartStyle" Target="style22.xml"/></Relationships>
</file>

<file path=xl/charts/_rels/chart25.xml.rels><?xml version="1.0" encoding="UTF-8" standalone="yes"?>
<Relationships xmlns="http://schemas.openxmlformats.org/package/2006/relationships"><Relationship Id="rId2" Type="http://schemas.microsoft.com/office/2011/relationships/chartColorStyle" Target="colors23.xml"/><Relationship Id="rId1" Type="http://schemas.microsoft.com/office/2011/relationships/chartStyle" Target="style23.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_rels/chart7.xml.rels><?xml version="1.0" encoding="UTF-8" standalone="yes"?>
<Relationships xmlns="http://schemas.openxmlformats.org/package/2006/relationships"><Relationship Id="rId2" Type="http://schemas.microsoft.com/office/2011/relationships/chartColorStyle" Target="colors7.xml"/><Relationship Id="rId1" Type="http://schemas.microsoft.com/office/2011/relationships/chartStyle" Target="style7.xml"/></Relationships>
</file>

<file path=xl/charts/_rels/chart9.xml.rels><?xml version="1.0" encoding="UTF-8" standalone="yes"?>
<Relationships xmlns="http://schemas.openxmlformats.org/package/2006/relationships"><Relationship Id="rId2" Type="http://schemas.microsoft.com/office/2011/relationships/chartColorStyle" Target="colors8.xml"/><Relationship Id="rId1" Type="http://schemas.microsoft.com/office/2011/relationships/chartStyle" Target="style8.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1.0681481481481481E-2"/>
          <c:y val="0"/>
          <c:w val="0.98931851851851849"/>
          <c:h val="0.96795740740740743"/>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E6B-4E57-8F8F-7E9B419D4D2C}"/>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E6B-4E57-8F8F-7E9B419D4D2C}"/>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E6B-4E57-8F8F-7E9B419D4D2C}"/>
              </c:ext>
            </c:extLst>
          </c:dPt>
          <c:val>
            <c:numRef>
              <c:f>Dashboard!$I$13:$K$13</c:f>
              <c:numCache>
                <c:formatCode>General</c:formatCode>
                <c:ptCount val="3"/>
                <c:pt idx="0">
                  <c:v>0</c:v>
                </c:pt>
                <c:pt idx="1">
                  <c:v>0</c:v>
                </c:pt>
                <c:pt idx="2">
                  <c:v>0</c:v>
                </c:pt>
              </c:numCache>
            </c:numRef>
          </c:val>
          <c:extLst>
            <c:ext xmlns:c16="http://schemas.microsoft.com/office/drawing/2014/chart" uri="{C3380CC4-5D6E-409C-BE32-E72D297353CC}">
              <c16:uniqueId val="{00000000-B8E3-4E29-A1FA-F69620A0275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313B-4924-9A83-532FB155698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313B-4924-9A83-532FB155698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313B-4924-9A83-532FB1556989}"/>
              </c:ext>
            </c:extLst>
          </c:dPt>
          <c:val>
            <c:numRef>
              <c:f>Dashboard!$I$36:$K$36</c:f>
              <c:numCache>
                <c:formatCode>General</c:formatCode>
                <c:ptCount val="3"/>
                <c:pt idx="0">
                  <c:v>0</c:v>
                </c:pt>
                <c:pt idx="1">
                  <c:v>0</c:v>
                </c:pt>
                <c:pt idx="2">
                  <c:v>0</c:v>
                </c:pt>
              </c:numCache>
            </c:numRef>
          </c:val>
          <c:extLst>
            <c:ext xmlns:c16="http://schemas.microsoft.com/office/drawing/2014/chart" uri="{C3380CC4-5D6E-409C-BE32-E72D297353CC}">
              <c16:uniqueId val="{00000000-313B-4924-9A83-532FB1556989}"/>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6263569425312416"/>
          <c:y val="5.8535092676450483E-2"/>
          <c:w val="0.53750162290645065"/>
          <c:h val="0.8705575494111105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2F97-41CD-BD63-2A8854A2234F}"/>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2F97-41CD-BD63-2A8854A2234F}"/>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2F97-41CD-BD63-2A8854A2234F}"/>
              </c:ext>
            </c:extLst>
          </c:dPt>
          <c:dLbls>
            <c:dLbl>
              <c:idx val="0"/>
              <c:layout>
                <c:manualLayout>
                  <c:x val="7.4102815394093399E-2"/>
                  <c:y val="-3.1540346521826107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1-2F97-41CD-BD63-2A8854A2234F}"/>
                </c:ext>
              </c:extLst>
            </c:dLbl>
            <c:dLbl>
              <c:idx val="1"/>
              <c:layout>
                <c:manualLayout>
                  <c:x val="6.3561441093714269E-2"/>
                  <c:y val="2.3653409076887771E-3"/>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no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15:layout>
                    <c:manualLayout>
                      <c:w val="8.2751192691628672E-2"/>
                      <c:h val="0.26053682454632765"/>
                    </c:manualLayout>
                  </c15:layout>
                </c:ext>
                <c:ext xmlns:c16="http://schemas.microsoft.com/office/drawing/2014/chart" uri="{C3380CC4-5D6E-409C-BE32-E72D297353CC}">
                  <c16:uniqueId val="{00000003-2F97-41CD-BD63-2A8854A2234F}"/>
                </c:ext>
              </c:extLst>
            </c:dLbl>
            <c:dLbl>
              <c:idx val="2"/>
              <c:layout>
                <c:manualLayout>
                  <c:x val="-7.0251119863362479E-2"/>
                  <c:y val="-8.9903930389633485E-2"/>
                </c:manualLayout>
              </c:layout>
              <c:spPr>
                <a:solidFill>
                  <a:sysClr val="window" lastClr="FFFFFF">
                    <a:alpha val="0"/>
                  </a:sysClr>
                </a:solidFill>
                <a:ln>
                  <a:no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extLst>
                <c:ext xmlns:c15="http://schemas.microsoft.com/office/drawing/2012/chart" uri="{CE6537A1-D6FC-4f65-9D91-7224C49458BB}">
                  <c15:spPr xmlns:c15="http://schemas.microsoft.com/office/drawing/2012/chart">
                    <a:prstGeom prst="wedgeRectCallout">
                      <a:avLst/>
                    </a:prstGeom>
                    <a:noFill/>
                    <a:ln>
                      <a:noFill/>
                    </a:ln>
                  </c15:spPr>
                </c:ext>
                <c:ext xmlns:c16="http://schemas.microsoft.com/office/drawing/2014/chart" uri="{C3380CC4-5D6E-409C-BE32-E72D297353CC}">
                  <c16:uniqueId val="{00000005-2F97-41CD-BD63-2A8854A2234F}"/>
                </c:ext>
              </c:extLst>
            </c:dLbl>
            <c:spPr>
              <a:solidFill>
                <a:sysClr val="window" lastClr="FFFFFF">
                  <a:alpha val="0"/>
                </a:sysClr>
              </a:solidFill>
              <a:ln>
                <a:solidFill>
                  <a:sysClr val="windowText" lastClr="000000">
                    <a:lumMod val="25000"/>
                    <a:lumOff val="75000"/>
                  </a:sysClr>
                </a:solidFill>
              </a:ln>
              <a:effectLst/>
            </c:spPr>
            <c:txPr>
              <a:bodyPr rot="0" spcFirstLastPara="1" vertOverflow="clip" horzOverflow="clip" vert="horz" wrap="square" lIns="38100" tIns="19050" rIns="38100" bIns="19050" anchor="ctr" anchorCtr="1">
                <a:spAutoFit/>
              </a:bodyPr>
              <a:lstStyle/>
              <a:p>
                <a:pPr>
                  <a:defRPr sz="900" b="0" i="0" u="none" strike="noStrike" kern="1200" baseline="0">
                    <a:solidFill>
                      <a:schemeClr val="dk1">
                        <a:lumMod val="65000"/>
                        <a:lumOff val="35000"/>
                      </a:schemeClr>
                    </a:solidFill>
                    <a:latin typeface="+mn-lt"/>
                    <a:ea typeface="+mn-ea"/>
                    <a:cs typeface="+mn-cs"/>
                  </a:defRPr>
                </a:pPr>
                <a:endParaRPr lang="en-US"/>
              </a:p>
            </c:txPr>
            <c:showLegendKey val="0"/>
            <c:showVal val="1"/>
            <c:showCatName val="0"/>
            <c:showSerName val="0"/>
            <c:showPercent val="0"/>
            <c:showBubbleSize val="0"/>
            <c:showLeaderLines val="0"/>
            <c:extLst>
              <c:ext xmlns:c15="http://schemas.microsoft.com/office/drawing/2012/chart" uri="{CE6537A1-D6FC-4f65-9D91-7224C49458BB}">
                <c15:spPr xmlns:c15="http://schemas.microsoft.com/office/drawing/2012/chart">
                  <a:prstGeom prst="wedgeRectCallout">
                    <a:avLst/>
                  </a:prstGeom>
                  <a:noFill/>
                  <a:ln>
                    <a:noFill/>
                  </a:ln>
                </c15:spPr>
              </c:ext>
            </c:extLst>
          </c:dLbls>
          <c:cat>
            <c:strRef>
              <c:f>Lists!$D$10:$D$12</c:f>
              <c:strCache>
                <c:ptCount val="3"/>
                <c:pt idx="0">
                  <c:v>Fully Compliant</c:v>
                </c:pt>
                <c:pt idx="1">
                  <c:v>Partial Compliant</c:v>
                </c:pt>
                <c:pt idx="2">
                  <c:v>Non compliant</c:v>
                </c:pt>
              </c:strCache>
            </c:strRef>
          </c:cat>
          <c:val>
            <c:numRef>
              <c:f>Lists!$E$10:$E$12</c:f>
              <c:numCache>
                <c:formatCode>General</c:formatCode>
                <c:ptCount val="3"/>
                <c:pt idx="0">
                  <c:v>21</c:v>
                </c:pt>
                <c:pt idx="1">
                  <c:v>0</c:v>
                </c:pt>
                <c:pt idx="2">
                  <c:v>0</c:v>
                </c:pt>
              </c:numCache>
            </c:numRef>
          </c:val>
          <c:extLst>
            <c:ext xmlns:c16="http://schemas.microsoft.com/office/drawing/2014/chart" uri="{C3380CC4-5D6E-409C-BE32-E72D297353CC}">
              <c16:uniqueId val="{00000006-2F97-41CD-BD63-2A8854A2234F}"/>
            </c:ext>
          </c:extLst>
        </c:ser>
        <c:dLbls>
          <c:showLegendKey val="0"/>
          <c:showVal val="0"/>
          <c:showCatName val="0"/>
          <c:showSerName val="0"/>
          <c:showPercent val="0"/>
          <c:showBubbleSize val="0"/>
          <c:showLeaderLines val="0"/>
        </c:dLbls>
        <c:firstSliceAng val="0"/>
        <c:holeSize val="50"/>
      </c:doughnutChart>
      <c:spPr>
        <a:noFill/>
        <a:ln>
          <a:noFill/>
        </a:ln>
        <a:effectLst/>
      </c:spPr>
    </c:plotArea>
    <c:legend>
      <c:legendPos val="tr"/>
      <c:layout>
        <c:manualLayout>
          <c:xMode val="edge"/>
          <c:yMode val="edge"/>
          <c:x val="0.60378346219517187"/>
          <c:y val="6.5510792094222343E-3"/>
          <c:w val="0.39621653780482818"/>
          <c:h val="0.59543042005762536"/>
        </c:manualLayout>
      </c:layout>
      <c:overlay val="1"/>
      <c:spPr>
        <a:noFill/>
        <a:ln>
          <a:noFill/>
        </a:ln>
        <a:effectLst/>
      </c:spPr>
      <c:txPr>
        <a:bodyPr rot="0" spcFirstLastPara="1" vertOverflow="ellipsis" vert="horz" wrap="square" anchor="ctr" anchorCtr="1"/>
        <a:lstStyle/>
        <a:p>
          <a:pPr rtl="0">
            <a:defRPr sz="900" b="0" i="0" u="none" strike="noStrike" kern="1200" baseline="0">
              <a:solidFill>
                <a:schemeClr val="tx1">
                  <a:lumMod val="65000"/>
                  <a:lumOff val="35000"/>
                </a:schemeClr>
              </a:solidFill>
              <a:latin typeface="+mn-lt"/>
              <a:ea typeface="+mn-ea"/>
              <a:cs typeface="+mn-cs"/>
            </a:defRPr>
          </a:pPr>
          <a:endParaRPr lang="en-US"/>
        </a:p>
      </c:txPr>
    </c:legend>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BA7-423A-B186-F7868D63ECEE}"/>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BA7-423A-B186-F7868D63ECEE}"/>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BA7-423A-B186-F7868D63ECEE}"/>
              </c:ext>
            </c:extLst>
          </c:dPt>
          <c:val>
            <c:numRef>
              <c:f>Dashboard!$I$18:$K$18</c:f>
              <c:numCache>
                <c:formatCode>General</c:formatCode>
                <c:ptCount val="3"/>
                <c:pt idx="0">
                  <c:v>0</c:v>
                </c:pt>
                <c:pt idx="1">
                  <c:v>0</c:v>
                </c:pt>
                <c:pt idx="2">
                  <c:v>0</c:v>
                </c:pt>
              </c:numCache>
            </c:numRef>
          </c:val>
          <c:extLst>
            <c:ext xmlns:c16="http://schemas.microsoft.com/office/drawing/2014/chart" uri="{C3380CC4-5D6E-409C-BE32-E72D297353CC}">
              <c16:uniqueId val="{00000006-5BA7-423A-B186-F7868D63ECEE}"/>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FE1-42E7-AFC9-399263FF7F2B}"/>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FE1-42E7-AFC9-399263FF7F2B}"/>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FE1-42E7-AFC9-399263FF7F2B}"/>
              </c:ext>
            </c:extLst>
          </c:dPt>
          <c:val>
            <c:numRef>
              <c:f>Dashboard!$I$19:$K$19</c:f>
              <c:numCache>
                <c:formatCode>General</c:formatCode>
                <c:ptCount val="3"/>
                <c:pt idx="0">
                  <c:v>0</c:v>
                </c:pt>
                <c:pt idx="1">
                  <c:v>0</c:v>
                </c:pt>
                <c:pt idx="2">
                  <c:v>0</c:v>
                </c:pt>
              </c:numCache>
            </c:numRef>
          </c:val>
          <c:extLst>
            <c:ext xmlns:c16="http://schemas.microsoft.com/office/drawing/2014/chart" uri="{C3380CC4-5D6E-409C-BE32-E72D297353CC}">
              <c16:uniqueId val="{00000006-2FE1-42E7-AFC9-399263FF7F2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4092592592592794E-3"/>
          <c:y val="0"/>
          <c:w val="0.96766296296296295"/>
          <c:h val="0.97627223777086081"/>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FB18-401B-8834-FA08D9BC2BB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FB18-401B-8834-FA08D9BC2BB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FB18-401B-8834-FA08D9BC2BB8}"/>
              </c:ext>
            </c:extLst>
          </c:dPt>
          <c:val>
            <c:numRef>
              <c:f>Dashboard!$I$20:$K$20</c:f>
              <c:numCache>
                <c:formatCode>General</c:formatCode>
                <c:ptCount val="3"/>
                <c:pt idx="0">
                  <c:v>0</c:v>
                </c:pt>
                <c:pt idx="1">
                  <c:v>0</c:v>
                </c:pt>
                <c:pt idx="2">
                  <c:v>0</c:v>
                </c:pt>
              </c:numCache>
            </c:numRef>
          </c:val>
          <c:extLst>
            <c:ext xmlns:c16="http://schemas.microsoft.com/office/drawing/2014/chart" uri="{C3380CC4-5D6E-409C-BE32-E72D297353CC}">
              <c16:uniqueId val="{00000006-FB18-401B-8834-FA08D9BC2BB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3CEE-4A20-9FC1-C503C818A59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3CEE-4A20-9FC1-C503C818A59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3CEE-4A20-9FC1-C503C818A596}"/>
              </c:ext>
            </c:extLst>
          </c:dPt>
          <c:val>
            <c:numRef>
              <c:f>Dashboard!$I$24:$K$24</c:f>
              <c:numCache>
                <c:formatCode>General</c:formatCode>
                <c:ptCount val="3"/>
                <c:pt idx="0">
                  <c:v>0</c:v>
                </c:pt>
                <c:pt idx="1">
                  <c:v>0</c:v>
                </c:pt>
                <c:pt idx="2">
                  <c:v>0</c:v>
                </c:pt>
              </c:numCache>
            </c:numRef>
          </c:val>
          <c:extLst>
            <c:ext xmlns:c16="http://schemas.microsoft.com/office/drawing/2014/chart" uri="{C3380CC4-5D6E-409C-BE32-E72D297353CC}">
              <c16:uniqueId val="{00000006-3CEE-4A20-9FC1-C503C818A59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10D6-4930-AA15-D5A68257CF3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10D6-4930-AA15-D5A68257CF3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10D6-4930-AA15-D5A68257CF3D}"/>
              </c:ext>
            </c:extLst>
          </c:dPt>
          <c:val>
            <c:numRef>
              <c:f>Dashboard!$I$25:$K$25</c:f>
              <c:numCache>
                <c:formatCode>General</c:formatCode>
                <c:ptCount val="3"/>
                <c:pt idx="0">
                  <c:v>0</c:v>
                </c:pt>
                <c:pt idx="1">
                  <c:v>0</c:v>
                </c:pt>
                <c:pt idx="2">
                  <c:v>0</c:v>
                </c:pt>
              </c:numCache>
            </c:numRef>
          </c:val>
          <c:extLst>
            <c:ext xmlns:c16="http://schemas.microsoft.com/office/drawing/2014/chart" uri="{C3380CC4-5D6E-409C-BE32-E72D297353CC}">
              <c16:uniqueId val="{00000006-10D6-4930-AA15-D5A68257CF3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4.3707160191056114E-3"/>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6118-4C34-A97D-4B83326AACD8}"/>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6118-4C34-A97D-4B83326AACD8}"/>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6118-4C34-A97D-4B83326AACD8}"/>
              </c:ext>
            </c:extLst>
          </c:dPt>
          <c:val>
            <c:numRef>
              <c:f>Dashboard!$I$26:$K$26</c:f>
              <c:numCache>
                <c:formatCode>General</c:formatCode>
                <c:ptCount val="3"/>
                <c:pt idx="0">
                  <c:v>0</c:v>
                </c:pt>
                <c:pt idx="1">
                  <c:v>0</c:v>
                </c:pt>
                <c:pt idx="2">
                  <c:v>0</c:v>
                </c:pt>
              </c:numCache>
            </c:numRef>
          </c:val>
          <c:extLst>
            <c:ext xmlns:c16="http://schemas.microsoft.com/office/drawing/2014/chart" uri="{C3380CC4-5D6E-409C-BE32-E72D297353CC}">
              <c16:uniqueId val="{00000006-6118-4C34-A97D-4B83326AACD8}"/>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718868989122599E-3"/>
          <c:y val="0"/>
          <c:w val="1"/>
          <c:h val="0.98251713592357759"/>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5C70-41ED-B400-006398F9E6D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5C70-41ED-B400-006398F9E6D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5C70-41ED-B400-006398F9E6DA}"/>
              </c:ext>
            </c:extLst>
          </c:dPt>
          <c:val>
            <c:numRef>
              <c:f>Dashboard!$I$30:$K$30</c:f>
              <c:numCache>
                <c:formatCode>General</c:formatCode>
                <c:ptCount val="3"/>
                <c:pt idx="0">
                  <c:v>0</c:v>
                </c:pt>
                <c:pt idx="1">
                  <c:v>0</c:v>
                </c:pt>
                <c:pt idx="2">
                  <c:v>0</c:v>
                </c:pt>
              </c:numCache>
            </c:numRef>
          </c:val>
          <c:extLst>
            <c:ext xmlns:c16="http://schemas.microsoft.com/office/drawing/2014/chart" uri="{C3380CC4-5D6E-409C-BE32-E72D297353CC}">
              <c16:uniqueId val="{00000006-5C70-41ED-B400-006398F9E6D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1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7.5652326628527874E-2"/>
          <c:y val="2.1084878254898852E-3"/>
          <c:w val="0.98516921444292049"/>
          <c:h val="0.97648148148148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7BA1-4B8B-9306-9C822876FFF6}"/>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7BA1-4B8B-9306-9C822876FFF6}"/>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7BA1-4B8B-9306-9C822876FFF6}"/>
              </c:ext>
            </c:extLst>
          </c:dPt>
          <c:val>
            <c:numRef>
              <c:f>Dashboard!$I$32:$K$32</c:f>
              <c:numCache>
                <c:formatCode>General</c:formatCode>
                <c:ptCount val="3"/>
                <c:pt idx="0">
                  <c:v>0</c:v>
                </c:pt>
                <c:pt idx="1">
                  <c:v>0</c:v>
                </c:pt>
                <c:pt idx="2">
                  <c:v>0</c:v>
                </c:pt>
              </c:numCache>
            </c:numRef>
          </c:val>
          <c:extLst>
            <c:ext xmlns:c16="http://schemas.microsoft.com/office/drawing/2014/chart" uri="{C3380CC4-5D6E-409C-BE32-E72D297353CC}">
              <c16:uniqueId val="{00000006-7BA1-4B8B-9306-9C822876FFF6}"/>
            </c:ext>
          </c:extLst>
        </c:ser>
        <c:dLbls>
          <c:showLegendKey val="0"/>
          <c:showVal val="0"/>
          <c:showCatName val="0"/>
          <c:showSerName val="0"/>
          <c:showPercent val="0"/>
          <c:showBubbleSize val="0"/>
          <c:showLeaderLines val="1"/>
        </c:dLbls>
        <c:firstSliceAng val="0"/>
        <c:holeSize val="50"/>
      </c:doughnutChart>
      <c:spPr>
        <a:noFill/>
        <a:ln w="25400">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182F-450D-8492-EB6B2992FB97}"/>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82F-450D-8492-EB6B2992FB97}"/>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182F-450D-8492-EB6B2992FB97}"/>
              </c:ext>
            </c:extLst>
          </c:dPt>
          <c:val>
            <c:numRef>
              <c:f>Dashboard!$I$15:$K$15</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EE16-48E4-86EB-B32913E8E43A}"/>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EE16-48E4-86EB-B32913E8E43A}"/>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EE16-48E4-86EB-B32913E8E43A}"/>
              </c:ext>
            </c:extLst>
          </c:dPt>
          <c:val>
            <c:numRef>
              <c:f>Dashboard!$I$34:$K$34</c:f>
              <c:numCache>
                <c:formatCode>General</c:formatCode>
                <c:ptCount val="3"/>
                <c:pt idx="0">
                  <c:v>0</c:v>
                </c:pt>
                <c:pt idx="1">
                  <c:v>0</c:v>
                </c:pt>
                <c:pt idx="2">
                  <c:v>0</c:v>
                </c:pt>
              </c:numCache>
            </c:numRef>
          </c:val>
          <c:extLst>
            <c:ext xmlns:c16="http://schemas.microsoft.com/office/drawing/2014/chart" uri="{C3380CC4-5D6E-409C-BE32-E72D297353CC}">
              <c16:uniqueId val="{00000006-EE16-48E4-86EB-B32913E8E43A}"/>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val>
            <c:numRef>
              <c:f>Dashboard!$I$23:$K$23</c:f>
              <c:numCache>
                <c:formatCode>General</c:formatCode>
                <c:ptCount val="3"/>
              </c:numCache>
            </c:numRef>
          </c:val>
          <c:extLst>
            <c:ext xmlns:c16="http://schemas.microsoft.com/office/drawing/2014/chart" uri="{C3380CC4-5D6E-409C-BE32-E72D297353CC}">
              <c16:uniqueId val="{00000000-6FE7-4F54-8522-CD614290B5F3}"/>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2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5330175975930996E-2"/>
          <c:y val="2.3493379490564258E-2"/>
          <c:w val="0.98516921444292049"/>
          <c:h val="0.97648148148148128"/>
        </c:manualLayout>
      </c:layout>
      <c:doughnutChart>
        <c:varyColors val="1"/>
        <c:dLbls>
          <c:showLegendKey val="0"/>
          <c:showVal val="0"/>
          <c:showCatName val="0"/>
          <c:showSerName val="0"/>
          <c:showPercent val="0"/>
          <c:showBubbleSize val="0"/>
          <c:showLeaderLines val="0"/>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2795-4B3D-97BE-B08642229E91}"/>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2795-4B3D-97BE-B08642229E91}"/>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2795-4B3D-97BE-B08642229E91}"/>
              </c:ext>
            </c:extLst>
          </c:dPt>
          <c:val>
            <c:numRef>
              <c:f>Dashboard!$I$27:$K$27</c:f>
              <c:numCache>
                <c:formatCode>General</c:formatCode>
                <c:ptCount val="3"/>
                <c:pt idx="0">
                  <c:v>0</c:v>
                </c:pt>
                <c:pt idx="1">
                  <c:v>0</c:v>
                </c:pt>
                <c:pt idx="2">
                  <c:v>0</c:v>
                </c:pt>
              </c:numCache>
            </c:numRef>
          </c:val>
          <c:extLst>
            <c:ext xmlns:c16="http://schemas.microsoft.com/office/drawing/2014/chart" uri="{C3380CC4-5D6E-409C-BE32-E72D297353CC}">
              <c16:uniqueId val="{00000006-2795-4B3D-97BE-B08642229E91}"/>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10710680598173"/>
          <c:y val="0"/>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606-4A8A-A6EC-FDC8BB9F2F6D}"/>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606-4A8A-A6EC-FDC8BB9F2F6D}"/>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06-4A8A-A6EC-FDC8BB9F2F6D}"/>
              </c:ext>
            </c:extLst>
          </c:dPt>
          <c:val>
            <c:numRef>
              <c:f>Dashboard!$I$22:$K$22</c:f>
              <c:numCache>
                <c:formatCode>General</c:formatCode>
                <c:ptCount val="3"/>
                <c:pt idx="0">
                  <c:v>0</c:v>
                </c:pt>
                <c:pt idx="1">
                  <c:v>0</c:v>
                </c:pt>
                <c:pt idx="2">
                  <c:v>0</c:v>
                </c:pt>
              </c:numCache>
            </c:numRef>
          </c:val>
          <c:extLst>
            <c:ext xmlns:c16="http://schemas.microsoft.com/office/drawing/2014/chart" uri="{C3380CC4-5D6E-409C-BE32-E72D297353CC}">
              <c16:uniqueId val="{00000006-9606-4A8A-A6EC-FDC8BB9F2F6D}"/>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2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20210710680598173"/>
          <c:y val="0"/>
          <c:w val="0.97648148148148128"/>
          <c:h val="0.96794563497453912"/>
        </c:manualLayout>
      </c:layout>
      <c:doughnutChart>
        <c:varyColors val="1"/>
        <c:ser>
          <c:idx val="0"/>
          <c:order val="0"/>
          <c:dPt>
            <c:idx val="0"/>
            <c:bubble3D val="0"/>
            <c:spPr>
              <a:solidFill>
                <a:schemeClr val="accent1"/>
              </a:solidFill>
              <a:ln w="19050">
                <a:solidFill>
                  <a:schemeClr val="lt1"/>
                </a:solidFill>
              </a:ln>
              <a:effectLst/>
            </c:spPr>
            <c:extLst>
              <c:ext xmlns:c16="http://schemas.microsoft.com/office/drawing/2014/chart" uri="{C3380CC4-5D6E-409C-BE32-E72D297353CC}">
                <c16:uniqueId val="{00000001-9610-44FD-9E0D-EF1B7BCEBF35}"/>
              </c:ext>
            </c:extLst>
          </c:dPt>
          <c:dPt>
            <c:idx val="1"/>
            <c:bubble3D val="0"/>
            <c:spPr>
              <a:solidFill>
                <a:schemeClr val="accent2"/>
              </a:solidFill>
              <a:ln w="19050">
                <a:solidFill>
                  <a:schemeClr val="lt1"/>
                </a:solidFill>
              </a:ln>
              <a:effectLst/>
            </c:spPr>
            <c:extLst>
              <c:ext xmlns:c16="http://schemas.microsoft.com/office/drawing/2014/chart" uri="{C3380CC4-5D6E-409C-BE32-E72D297353CC}">
                <c16:uniqueId val="{00000003-9610-44FD-9E0D-EF1B7BCEBF35}"/>
              </c:ext>
            </c:extLst>
          </c:dPt>
          <c:dPt>
            <c:idx val="2"/>
            <c:bubble3D val="0"/>
            <c:spPr>
              <a:solidFill>
                <a:schemeClr val="accent3"/>
              </a:solidFill>
              <a:ln w="19050">
                <a:solidFill>
                  <a:schemeClr val="lt1"/>
                </a:solidFill>
              </a:ln>
              <a:effectLst/>
            </c:spPr>
            <c:extLst>
              <c:ext xmlns:c16="http://schemas.microsoft.com/office/drawing/2014/chart" uri="{C3380CC4-5D6E-409C-BE32-E72D297353CC}">
                <c16:uniqueId val="{00000005-9610-44FD-9E0D-EF1B7BCEBF35}"/>
              </c:ext>
            </c:extLst>
          </c:dPt>
          <c:val>
            <c:numRef>
              <c:f>Dashboard!$I$21:$K$21</c:f>
              <c:numCache>
                <c:formatCode>General</c:formatCode>
                <c:ptCount val="3"/>
                <c:pt idx="0">
                  <c:v>0</c:v>
                </c:pt>
                <c:pt idx="1">
                  <c:v>0</c:v>
                </c:pt>
                <c:pt idx="2">
                  <c:v>0</c:v>
                </c:pt>
              </c:numCache>
            </c:numRef>
          </c:val>
          <c:extLst>
            <c:ext xmlns:c16="http://schemas.microsoft.com/office/drawing/2014/chart" uri="{C3380CC4-5D6E-409C-BE32-E72D297353CC}">
              <c16:uniqueId val="{00000006-9610-44FD-9E0D-EF1B7BCEBF35}"/>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2545981450722173E-3"/>
          <c:w val="0.97648148148148128"/>
          <c:h val="0.97207653466605937"/>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618F-40E0-A8A5-D3F914BFFD43}"/>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618F-40E0-A8A5-D3F914BFFD43}"/>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618F-40E0-A8A5-D3F914BFFD43}"/>
              </c:ext>
            </c:extLst>
          </c:dPt>
          <c:val>
            <c:numRef>
              <c:f>Dashboard!$I$16:$K$16</c:f>
              <c:numCache>
                <c:formatCode>General</c:formatCode>
                <c:ptCount val="3"/>
                <c:pt idx="0">
                  <c:v>0</c:v>
                </c:pt>
                <c:pt idx="1">
                  <c:v>0</c:v>
                </c:pt>
                <c:pt idx="2">
                  <c:v>0</c:v>
                </c:pt>
              </c:numCache>
            </c:numRef>
          </c:val>
          <c:extLst>
            <c:ext xmlns:c16="http://schemas.microsoft.com/office/drawing/2014/chart" uri="{C3380CC4-5D6E-409C-BE32-E72D297353CC}">
              <c16:uniqueId val="{00000000-B649-49E9-A13B-142924469F1C}"/>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3328407858437687E-3"/>
          <c:y val="0"/>
          <c:w val="0.96822340789483241"/>
          <c:h val="0.97668706701275032"/>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40CA-446B-A0AF-76442C3D0714}"/>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40CA-446B-A0AF-76442C3D0714}"/>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40CA-446B-A0AF-76442C3D0714}"/>
              </c:ext>
            </c:extLst>
          </c:dPt>
          <c:val>
            <c:numRef>
              <c:f>Dashboard!$I$17:$K$17</c:f>
              <c:numCache>
                <c:formatCode>General</c:formatCode>
                <c:ptCount val="3"/>
                <c:pt idx="0">
                  <c:v>0</c:v>
                </c:pt>
                <c:pt idx="1">
                  <c:v>0</c:v>
                </c:pt>
                <c:pt idx="2">
                  <c:v>0</c:v>
                </c:pt>
              </c:numCache>
            </c:numRef>
          </c:val>
          <c:extLst>
            <c:ext xmlns:c16="http://schemas.microsoft.com/office/drawing/2014/chart" uri="{C3380CC4-5D6E-409C-BE32-E72D297353CC}">
              <c16:uniqueId val="{00000000-40CA-446B-A0AF-76442C3D0714}"/>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EBB-4A52-B8AB-025FF25D8D22}"/>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EBB-4A52-B8AB-025FF25D8D22}"/>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EBB-4A52-B8AB-025FF25D8D22}"/>
              </c:ext>
            </c:extLst>
          </c:dPt>
          <c:val>
            <c:numRef>
              <c:f>Dashboard!$I$28:$K$28</c:f>
              <c:numCache>
                <c:formatCode>General</c:formatCode>
                <c:ptCount val="3"/>
                <c:pt idx="0">
                  <c:v>0</c:v>
                </c:pt>
                <c:pt idx="1">
                  <c:v>0</c:v>
                </c:pt>
                <c:pt idx="2">
                  <c:v>0</c:v>
                </c:pt>
              </c:numCache>
            </c:numRef>
          </c:val>
          <c:extLst>
            <c:ext xmlns:c16="http://schemas.microsoft.com/office/drawing/2014/chart" uri="{C3380CC4-5D6E-409C-BE32-E72D297353CC}">
              <c16:uniqueId val="{00000000-1EBB-4A52-B8AB-025FF25D8D22}"/>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8.7414320382111829E-3"/>
          <c:w val="1"/>
          <c:h val="0.98251713592357759"/>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129B-4251-B1C1-4069ED7B43B0}"/>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129B-4251-B1C1-4069ED7B43B0}"/>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129B-4251-B1C1-4069ED7B43B0}"/>
              </c:ext>
            </c:extLst>
          </c:dPt>
          <c:val>
            <c:numRef>
              <c:f>Dashboard!$I$29:$K$29</c:f>
              <c:numCache>
                <c:formatCode>General</c:formatCode>
                <c:ptCount val="3"/>
                <c:pt idx="0">
                  <c:v>0</c:v>
                </c:pt>
                <c:pt idx="1">
                  <c:v>0</c:v>
                </c:pt>
                <c:pt idx="2">
                  <c:v>0</c:v>
                </c:pt>
              </c:numCache>
            </c:numRef>
          </c:val>
          <c:extLst>
            <c:ext xmlns:c16="http://schemas.microsoft.com/office/drawing/2014/chart" uri="{C3380CC4-5D6E-409C-BE32-E72D297353CC}">
              <c16:uniqueId val="{00000000-129B-4251-B1C1-4069ED7B43B0}"/>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2.1092592592592439E-3"/>
          <c:w val="0.98516921444292049"/>
          <c:h val="0.97648148148148128"/>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4-581B-4BBE-BE56-9AB2240DE69B}"/>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581B-4BBE-BE56-9AB2240DE69B}"/>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2-581B-4BBE-BE56-9AB2240DE69B}"/>
              </c:ext>
            </c:extLst>
          </c:dPt>
          <c:val>
            <c:numRef>
              <c:f>Dashboard!$I$31:$K$31</c:f>
              <c:numCache>
                <c:formatCode>General</c:formatCode>
                <c:ptCount val="3"/>
                <c:pt idx="0">
                  <c:v>0</c:v>
                </c:pt>
                <c:pt idx="1">
                  <c:v>0</c:v>
                </c:pt>
                <c:pt idx="2">
                  <c:v>0</c:v>
                </c:pt>
              </c:numCache>
            </c:numRef>
          </c:val>
          <c:extLst>
            <c:ext xmlns:c16="http://schemas.microsoft.com/office/drawing/2014/chart" uri="{C3380CC4-5D6E-409C-BE32-E72D297353CC}">
              <c16:uniqueId val="{00000000-581B-4BBE-BE56-9AB2240DE69B}"/>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
          <c:y val="9.8048492877472037E-3"/>
          <c:w val="1"/>
          <c:h val="0.9762448955823585"/>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9-220A-4DEA-9593-2FF7FB6EA5B8}"/>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B-220A-4DEA-9593-2FF7FB6EA5B8}"/>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D-220A-4DEA-9593-2FF7FB6EA5B8}"/>
              </c:ext>
            </c:extLst>
          </c:dPt>
          <c:val>
            <c:numRef>
              <c:f>Dashboard!$I$35:$K$35</c:f>
              <c:numCache>
                <c:formatCode>General</c:formatCode>
                <c:ptCount val="3"/>
                <c:pt idx="0">
                  <c:v>0</c:v>
                </c:pt>
                <c:pt idx="1">
                  <c:v>0</c:v>
                </c:pt>
                <c:pt idx="2">
                  <c:v>0</c:v>
                </c:pt>
              </c:numCache>
            </c:numRef>
          </c:val>
          <c:extLst>
            <c:ext xmlns:c16="http://schemas.microsoft.com/office/drawing/2014/chart" uri="{C3380CC4-5D6E-409C-BE32-E72D297353CC}">
              <c16:uniqueId val="{0000000E-220A-4DEA-9593-2FF7FB6EA5B8}"/>
            </c:ext>
          </c:extLst>
        </c:ser>
        <c:dLbls>
          <c:showLegendKey val="0"/>
          <c:showVal val="0"/>
          <c:showCatName val="0"/>
          <c:showSerName val="0"/>
          <c:showPercent val="0"/>
          <c:showBubbleSize val="0"/>
          <c:showLeaderLines val="1"/>
        </c:dLbls>
        <c:firstSliceAng val="0"/>
        <c:holeSize val="50"/>
      </c:doughnutChart>
    </c:plotArea>
    <c:plotVisOnly val="1"/>
    <c:dispBlanksAs val="gap"/>
    <c:showDLblsOverMax val="0"/>
    <c:extLst/>
  </c:chart>
  <c:spPr>
    <a:noFill/>
    <a:ln>
      <a:noFill/>
    </a:ln>
    <a:effectLst/>
  </c:spPr>
  <c:txPr>
    <a:bodyPr/>
    <a:lstStyle/>
    <a:p>
      <a:pPr>
        <a:defRPr/>
      </a:pPr>
      <a:endParaRPr lang="en-US"/>
    </a:p>
  </c:txPr>
  <c:printSettings>
    <c:headerFooter/>
    <c:pageMargins b="0.75" l="0.7" r="0.7" t="0.75" header="0.3" footer="0.3"/>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2.8951279783344122E-2"/>
          <c:y val="3.7787339127556045E-2"/>
          <c:w val="0.95657308032498378"/>
          <c:h val="0.93862828804989096"/>
        </c:manualLayout>
      </c:layout>
      <c:doughnutChart>
        <c:varyColors val="1"/>
        <c:ser>
          <c:idx val="0"/>
          <c:order val="0"/>
          <c:dPt>
            <c:idx val="0"/>
            <c:bubble3D val="0"/>
            <c:spPr>
              <a:solidFill>
                <a:srgbClr val="92D050"/>
              </a:solidFill>
              <a:ln w="19050">
                <a:solidFill>
                  <a:schemeClr val="lt1"/>
                </a:solidFill>
              </a:ln>
              <a:effectLst/>
            </c:spPr>
            <c:extLst>
              <c:ext xmlns:c16="http://schemas.microsoft.com/office/drawing/2014/chart" uri="{C3380CC4-5D6E-409C-BE32-E72D297353CC}">
                <c16:uniqueId val="{00000001-EF33-40F8-92B2-EB149B463DA9}"/>
              </c:ext>
            </c:extLst>
          </c:dPt>
          <c:dPt>
            <c:idx val="1"/>
            <c:bubble3D val="0"/>
            <c:spPr>
              <a:solidFill>
                <a:srgbClr val="FFC000"/>
              </a:solidFill>
              <a:ln w="19050">
                <a:solidFill>
                  <a:schemeClr val="lt1"/>
                </a:solidFill>
              </a:ln>
              <a:effectLst/>
            </c:spPr>
            <c:extLst>
              <c:ext xmlns:c16="http://schemas.microsoft.com/office/drawing/2014/chart" uri="{C3380CC4-5D6E-409C-BE32-E72D297353CC}">
                <c16:uniqueId val="{00000003-EF33-40F8-92B2-EB149B463DA9}"/>
              </c:ext>
            </c:extLst>
          </c:dPt>
          <c:dPt>
            <c:idx val="2"/>
            <c:bubble3D val="0"/>
            <c:spPr>
              <a:solidFill>
                <a:srgbClr val="FF0000"/>
              </a:solidFill>
              <a:ln w="19050">
                <a:solidFill>
                  <a:schemeClr val="lt1"/>
                </a:solidFill>
              </a:ln>
              <a:effectLst/>
            </c:spPr>
            <c:extLst>
              <c:ext xmlns:c16="http://schemas.microsoft.com/office/drawing/2014/chart" uri="{C3380CC4-5D6E-409C-BE32-E72D297353CC}">
                <c16:uniqueId val="{00000005-EF33-40F8-92B2-EB149B463DA9}"/>
              </c:ext>
            </c:extLst>
          </c:dPt>
          <c:val>
            <c:numRef>
              <c:f>Dashboard!$I$14:$K$14</c:f>
              <c:numCache>
                <c:formatCode>General</c:formatCode>
                <c:ptCount val="3"/>
                <c:pt idx="0">
                  <c:v>0</c:v>
                </c:pt>
                <c:pt idx="1">
                  <c:v>0</c:v>
                </c:pt>
                <c:pt idx="2">
                  <c:v>0</c:v>
                </c:pt>
              </c:numCache>
            </c:numRef>
          </c:val>
          <c:extLst>
            <c:ext xmlns:c16="http://schemas.microsoft.com/office/drawing/2014/chart" uri="{C3380CC4-5D6E-409C-BE32-E72D297353CC}">
              <c16:uniqueId val="{00000000-004E-427F-A764-A0EA788F5016}"/>
            </c:ext>
          </c:extLst>
        </c:ser>
        <c:dLbls>
          <c:showLegendKey val="0"/>
          <c:showVal val="0"/>
          <c:showCatName val="0"/>
          <c:showSerName val="0"/>
          <c:showPercent val="0"/>
          <c:showBubbleSize val="0"/>
          <c:showLeaderLines val="1"/>
        </c:dLbls>
        <c:firstSliceAng val="0"/>
        <c:holeSize val="50"/>
      </c:doughnutChart>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noFill/>
    <a:ln w="9525" cap="flat" cmpd="sng" algn="ctr">
      <a:noFill/>
      <a:round/>
    </a:ln>
    <a:effectLst/>
  </c:spPr>
  <c:txPr>
    <a:bodyPr/>
    <a:lstStyle/>
    <a:p>
      <a:pPr>
        <a:defRPr/>
      </a:pPr>
      <a:endParaRPr lang="en-US"/>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1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0.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7.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8.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9.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1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0.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1.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2.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7.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8.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9.xml><?xml version="1.0" encoding="utf-8"?>
<cs:chartStyle xmlns:cs="http://schemas.microsoft.com/office/drawing/2012/chartStyle" xmlns:a="http://schemas.openxmlformats.org/drawingml/2006/main" id="25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9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spPr>
      <a:ln w="19050">
        <a:solidFill>
          <a:schemeClr val="lt1"/>
        </a:solidFill>
      </a:ln>
    </cs:spPr>
  </cs:dataPoint>
  <cs:dataPoint3D>
    <cs:lnRef idx="0"/>
    <cs:fillRef idx="1">
      <cs:styleClr val="auto"/>
    </cs:fillRef>
    <cs:effectRef idx="0"/>
    <cs:fontRef idx="minor">
      <a:schemeClr val="tx1"/>
    </cs:fontRef>
    <cs:spPr>
      <a:ln w="25400">
        <a:solidFill>
          <a:schemeClr val="lt1"/>
        </a:solidFill>
      </a:ln>
    </cs:spPr>
  </cs:dataPoint3D>
  <cs:dataPointLine>
    <cs:lnRef idx="0">
      <cs:styleClr val="auto"/>
    </cs:lnRef>
    <cs:fillRef idx="0"/>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0"/>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tx1"/>
    </cs:fontRef>
    <cs:spPr>
      <a:solidFill>
        <a:schemeClr val="dk1">
          <a:lumMod val="75000"/>
          <a:lumOff val="25000"/>
        </a:schemeClr>
      </a:solidFill>
      <a:ln w="9525" cap="flat" cmpd="sng" algn="ctr">
        <a:solidFill>
          <a:schemeClr val="tx1">
            <a:lumMod val="65000"/>
            <a:lumOff val="35000"/>
          </a:schemeClr>
        </a:solidFill>
        <a:round/>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50000"/>
            <a:lumOff val="50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tx1"/>
    </cs:fontRef>
    <cs:spPr>
      <a:solidFill>
        <a:schemeClr val="lt1"/>
      </a:solidFill>
      <a:ln w="9525" cap="flat" cmpd="sng" algn="ctr">
        <a:solidFill>
          <a:schemeClr val="tx1">
            <a:lumMod val="65000"/>
            <a:lumOff val="35000"/>
          </a:schemeClr>
        </a:solidFill>
        <a:round/>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2.xml.rels><?xml version="1.0" encoding="UTF-8" standalone="yes"?>
<Relationships xmlns="http://schemas.openxmlformats.org/package/2006/relationships"><Relationship Id="rId8" Type="http://schemas.openxmlformats.org/officeDocument/2006/relationships/chart" Target="../charts/chart8.xml"/><Relationship Id="rId13" Type="http://schemas.openxmlformats.org/officeDocument/2006/relationships/chart" Target="../charts/chart12.xml"/><Relationship Id="rId18" Type="http://schemas.openxmlformats.org/officeDocument/2006/relationships/chart" Target="../charts/chart17.xml"/><Relationship Id="rId26" Type="http://schemas.openxmlformats.org/officeDocument/2006/relationships/chart" Target="../charts/chart25.xml"/><Relationship Id="rId3" Type="http://schemas.openxmlformats.org/officeDocument/2006/relationships/chart" Target="../charts/chart3.xml"/><Relationship Id="rId21" Type="http://schemas.openxmlformats.org/officeDocument/2006/relationships/chart" Target="../charts/chart20.xml"/><Relationship Id="rId7" Type="http://schemas.openxmlformats.org/officeDocument/2006/relationships/chart" Target="../charts/chart7.xml"/><Relationship Id="rId12" Type="http://schemas.openxmlformats.org/officeDocument/2006/relationships/image" Target="../media/image1.png"/><Relationship Id="rId17" Type="http://schemas.openxmlformats.org/officeDocument/2006/relationships/chart" Target="../charts/chart16.xml"/><Relationship Id="rId25" Type="http://schemas.openxmlformats.org/officeDocument/2006/relationships/chart" Target="../charts/chart24.xml"/><Relationship Id="rId2" Type="http://schemas.openxmlformats.org/officeDocument/2006/relationships/chart" Target="../charts/chart2.xml"/><Relationship Id="rId16" Type="http://schemas.openxmlformats.org/officeDocument/2006/relationships/chart" Target="../charts/chart15.xml"/><Relationship Id="rId20" Type="http://schemas.openxmlformats.org/officeDocument/2006/relationships/chart" Target="../charts/chart19.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24" Type="http://schemas.openxmlformats.org/officeDocument/2006/relationships/chart" Target="../charts/chart23.xml"/><Relationship Id="rId5" Type="http://schemas.openxmlformats.org/officeDocument/2006/relationships/chart" Target="../charts/chart5.xml"/><Relationship Id="rId15" Type="http://schemas.openxmlformats.org/officeDocument/2006/relationships/chart" Target="../charts/chart14.xml"/><Relationship Id="rId23" Type="http://schemas.openxmlformats.org/officeDocument/2006/relationships/chart" Target="../charts/chart22.xml"/><Relationship Id="rId10" Type="http://schemas.openxmlformats.org/officeDocument/2006/relationships/chart" Target="../charts/chart10.xml"/><Relationship Id="rId19" Type="http://schemas.openxmlformats.org/officeDocument/2006/relationships/chart" Target="../charts/chart18.xml"/><Relationship Id="rId4" Type="http://schemas.openxmlformats.org/officeDocument/2006/relationships/chart" Target="../charts/chart4.xml"/><Relationship Id="rId9" Type="http://schemas.openxmlformats.org/officeDocument/2006/relationships/chart" Target="../charts/chart9.xml"/><Relationship Id="rId14" Type="http://schemas.openxmlformats.org/officeDocument/2006/relationships/chart" Target="../charts/chart13.xml"/><Relationship Id="rId22" Type="http://schemas.openxmlformats.org/officeDocument/2006/relationships/chart" Target="../charts/chart21.xml"/></Relationships>
</file>

<file path=xl/drawings/drawing1.xml><?xml version="1.0" encoding="utf-8"?>
<xdr:wsDr xmlns:xdr="http://schemas.openxmlformats.org/drawingml/2006/spreadsheetDrawing" xmlns:a="http://schemas.openxmlformats.org/drawingml/2006/main">
  <xdr:twoCellAnchor>
    <xdr:from>
      <xdr:col>0</xdr:col>
      <xdr:colOff>0</xdr:colOff>
      <xdr:row>0</xdr:row>
      <xdr:rowOff>9525</xdr:rowOff>
    </xdr:from>
    <xdr:to>
      <xdr:col>16</xdr:col>
      <xdr:colOff>85725</xdr:colOff>
      <xdr:row>50</xdr:row>
      <xdr:rowOff>38100</xdr:rowOff>
    </xdr:to>
    <xdr:sp macro="" textlink="">
      <xdr:nvSpPr>
        <xdr:cNvPr id="2" name="TextBox 1">
          <a:extLst>
            <a:ext uri="{FF2B5EF4-FFF2-40B4-BE49-F238E27FC236}">
              <a16:creationId xmlns:a16="http://schemas.microsoft.com/office/drawing/2014/main" id="{38103B66-8330-42B4-8B00-7A513ED40108}"/>
            </a:ext>
          </a:extLst>
        </xdr:cNvPr>
        <xdr:cNvSpPr txBox="1"/>
      </xdr:nvSpPr>
      <xdr:spPr>
        <a:xfrm>
          <a:off x="0" y="9525"/>
          <a:ext cx="9839325" cy="9236075"/>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Introduction</a:t>
          </a:r>
        </a:p>
        <a:p>
          <a:r>
            <a:rPr lang="en-GB" sz="1100"/>
            <a:t>This spreadsheet has been created</a:t>
          </a:r>
          <a:r>
            <a:rPr lang="en-GB" sz="1100" baseline="0"/>
            <a:t>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100" baseline="0"/>
        </a:p>
        <a:p>
          <a:r>
            <a:rPr lang="en-GB" sz="1100" baseline="0"/>
            <a:t>The spreadsheet is inteded to used to assist FRS with their planning and implementation, but it will also provide useful evidence for HMICFRS inspections. Time-stamped versions of this spreadsheet will show progress being made with individual action points over time. The Dashboard provides a pictorial overview of the level of compliance.</a:t>
          </a:r>
        </a:p>
        <a:p>
          <a:endParaRPr lang="en-GB" sz="1100" baseline="0"/>
        </a:p>
        <a:p>
          <a:r>
            <a:rPr lang="en-GB" sz="1100" baseline="0"/>
            <a:t>The spreadsheet is a tool that is intended to assist services and they are therefore free to make any changes they wish in order to aid their planning and implementation of this Standard.</a:t>
          </a:r>
        </a:p>
        <a:p>
          <a:endParaRPr lang="en-GB" sz="1100" baseline="0"/>
        </a:p>
        <a:p>
          <a:r>
            <a:rPr lang="en-GB" sz="1100" b="1" baseline="0"/>
            <a:t>Instructions for Use</a:t>
          </a:r>
          <a:endParaRPr lang="en-GB" sz="1100" b="0" baseline="0"/>
        </a:p>
        <a:p>
          <a:r>
            <a:rPr lang="en-GB" sz="1100" b="0" baseline="0"/>
            <a:t>The spreadsheet has been set-up to record actions for each Criteria listed in the 'To Achieve...' section of the Fire Standard.</a:t>
          </a:r>
        </a:p>
        <a:p>
          <a:endParaRPr lang="en-GB" sz="1100" b="0" baseline="0"/>
        </a:p>
        <a:p>
          <a:r>
            <a:rPr lang="en-GB" sz="1100" b="1" baseline="0"/>
            <a:t>Criteria Tabs</a:t>
          </a:r>
        </a:p>
        <a:p>
          <a:r>
            <a:rPr lang="en-GB" sz="1100" b="0" baseline="0"/>
            <a:t>1. Move to the Tab for Criteria 1. In column A, define the work that needs to be done to achieve complaince with the criteria (tasks). The template provides for up to 10 actions/tasks to be added, but further rows can be added to the table as required (down to row 50, after which some formulas on the Dashboard will stop working). Overtype 'Task 1/1' with an actual action/task. Even work that has already been completed can be recorded here to show the extend of the work that was carried-out.</a:t>
          </a:r>
        </a:p>
        <a:p>
          <a:endParaRPr lang="en-GB" sz="1100" b="0" baseline="0"/>
        </a:p>
        <a:p>
          <a:r>
            <a:rPr lang="en-GB" sz="1100" b="0" baseline="0"/>
            <a:t>2. In Column B, set the Priority for the action. Select high, medium or low from the drop-down list. Some tasks will be considered to be a higher priority than others, and this information will allow FRS to plan work to address high priority matters first. Lower priority matters can be addressed later.</a:t>
          </a:r>
        </a:p>
        <a:p>
          <a:endParaRPr lang="en-GB" sz="1100" b="0" baseline="0"/>
        </a:p>
        <a:p>
          <a:r>
            <a:rPr lang="en-GB" sz="1100" b="0" baseline="0"/>
            <a:t>3. In Column C, record the Impact that the Action will have on complaince. </a:t>
          </a:r>
          <a:r>
            <a:rPr lang="en-GB" sz="1100" b="0" baseline="0">
              <a:solidFill>
                <a:schemeClr val="dk1"/>
              </a:solidFill>
              <a:effectLst/>
              <a:latin typeface="+mn-lt"/>
              <a:ea typeface="+mn-ea"/>
              <a:cs typeface="+mn-cs"/>
            </a:rPr>
            <a:t>Select high, medium or low from the drop-down list. To progress an action plan in a timely manner, FRS may choose to address tasks likely to have the greatest impact first, alghough this information must also be considered in conjunction with the Priority (Column B).</a:t>
          </a:r>
        </a:p>
        <a:p>
          <a:endParaRPr lang="en-GB" sz="1100" b="0" baseline="0">
            <a:solidFill>
              <a:schemeClr val="dk1"/>
            </a:solidFill>
            <a:effectLst/>
            <a:latin typeface="+mn-lt"/>
            <a:ea typeface="+mn-ea"/>
            <a:cs typeface="+mn-cs"/>
          </a:endParaRPr>
        </a:p>
        <a:p>
          <a:r>
            <a:rPr lang="en-GB" sz="1100" b="0" baseline="0">
              <a:solidFill>
                <a:schemeClr val="dk1"/>
              </a:solidFill>
              <a:effectLst/>
              <a:latin typeface="+mn-lt"/>
              <a:ea typeface="+mn-ea"/>
              <a:cs typeface="+mn-cs"/>
            </a:rPr>
            <a:t>4. In Column D, the level of compliance for each task should be recorded in the drop-down list. If the task requires new work and no progress has yet been made, then the task should be recorded as Non-compliant. If some work has been completed but the task is incomplete, then the the task should be recorded as Partially Compliant. And if all work is complete, the task should be recorded as Fully Compliant.</a:t>
          </a:r>
        </a:p>
        <a:p>
          <a:endParaRPr lang="en-GB" sz="1100" b="0" baseline="0">
            <a:solidFill>
              <a:schemeClr val="dk1"/>
            </a:solidFill>
            <a:effectLst/>
            <a:latin typeface="+mn-lt"/>
            <a:ea typeface="+mn-ea"/>
            <a:cs typeface="+mn-cs"/>
          </a:endParaRPr>
        </a:p>
        <a:p>
          <a:r>
            <a:rPr lang="en-GB" sz="1100" b="0"/>
            <a:t>5. The cell in D2 will automatically</a:t>
          </a:r>
          <a:r>
            <a:rPr lang="en-GB" sz="1100" b="0" baseline="0"/>
            <a:t> update to reflect the lowest level of complaince that exists in the task below. This information is then used to populate the 'Overall Complaince' graph at the top of the Dashboard.</a:t>
          </a:r>
        </a:p>
        <a:p>
          <a:endParaRPr lang="en-GB" sz="1100" b="0" baseline="0"/>
        </a:p>
        <a:p>
          <a:r>
            <a:rPr lang="en-GB" sz="1100" b="0" baseline="0"/>
            <a:t>6. Repeat the process for each Criteria tab.</a:t>
          </a:r>
        </a:p>
        <a:p>
          <a:endParaRPr lang="en-GB" sz="1100" b="0" baseline="0"/>
        </a:p>
        <a:p>
          <a:r>
            <a:rPr lang="en-GB" sz="1100" b="1" baseline="0"/>
            <a:t>Dashboard</a:t>
          </a:r>
          <a:endParaRPr lang="en-GB" sz="1100" b="0" baseline="0"/>
        </a:p>
        <a:p>
          <a:r>
            <a:rPr lang="en-GB" sz="1100" b="0" baseline="0"/>
            <a:t>1. The Dashboard sheet has been locked (protected) to prevent accidental changes being made to formula. However, competent users can unprotect the sheet and make changes as required.</a:t>
          </a:r>
        </a:p>
        <a:p>
          <a:endParaRPr lang="en-GB" sz="1100" b="0" baseline="0"/>
        </a:p>
        <a:p>
          <a:r>
            <a:rPr lang="en-GB" sz="1100" b="0" baseline="0"/>
            <a:t>2. Only cells C4 to C7 allow data to be entered on the Dashboard, without unprotecting the sheet.</a:t>
          </a:r>
        </a:p>
        <a:p>
          <a:endParaRPr lang="en-GB" sz="1100" b="0" baseline="0"/>
        </a:p>
        <a:p>
          <a:r>
            <a:rPr lang="en-GB" sz="1100" b="0" baseline="0"/>
            <a:t>3. The Dashboard provides a summary view of the state of compliance against the standard. If versions are recorded over time, they will illustrate the progress being made. Easrly versions are likely to show high levels of non-compliance, with much work to be done. But later versions should show more tasks complete, with fewer outstanding. The doughnut graphs should change from Red, to Amber to Green over time. </a:t>
          </a:r>
        </a:p>
        <a:p>
          <a:endParaRPr lang="en-GB" sz="1100" b="0" baseline="0"/>
        </a:p>
        <a:p>
          <a:r>
            <a:rPr lang="en-GB" sz="1100" b="0" baseline="0"/>
            <a:t>4. The most significant graph on the Dashboard is the 'Overall Compliance' graph at the top. It provides an 'at a glance' overview of the state of complaince with the standard. It provides a summary of data in cell D2 on each criteria tab. For senior managers, this single graph provides the simplest indication of the state of play.</a:t>
          </a:r>
        </a:p>
        <a:p>
          <a:endParaRPr lang="en-GB" sz="1100" b="0" baseline="0"/>
        </a:p>
        <a:p>
          <a:r>
            <a:rPr lang="en-GB" sz="1100" b="1" baseline="0"/>
            <a:t>Hidden Lists Tab</a:t>
          </a:r>
          <a:endParaRPr lang="en-GB" sz="1100" b="0" baseline="0"/>
        </a:p>
        <a:p>
          <a:r>
            <a:rPr lang="en-GB" sz="1100" b="0" baseline="0"/>
            <a:t>There is one hidden tab on the spreadsheet which can be revealed if necessary by 'Unhiding' (right click on the tabs). It contains the data used in drop-down lists and is also used to collate some data used for graphs. The information on this sheet should not normally need to be altered, which is why the tab is normally hidden from view.</a:t>
          </a:r>
          <a:endParaRPr lang="en-GB" sz="1100" b="1"/>
        </a:p>
      </xdr:txBody>
    </xdr:sp>
    <xdr:clientData/>
  </xdr:twoCellAnchor>
  <xdr:twoCellAnchor>
    <xdr:from>
      <xdr:col>0</xdr:col>
      <xdr:colOff>0</xdr:colOff>
      <xdr:row>0</xdr:row>
      <xdr:rowOff>0</xdr:rowOff>
    </xdr:from>
    <xdr:to>
      <xdr:col>18</xdr:col>
      <xdr:colOff>390525</xdr:colOff>
      <xdr:row>67</xdr:row>
      <xdr:rowOff>120650</xdr:rowOff>
    </xdr:to>
    <xdr:sp macro="" textlink="">
      <xdr:nvSpPr>
        <xdr:cNvPr id="5" name="TextBox 4">
          <a:extLst>
            <a:ext uri="{FF2B5EF4-FFF2-40B4-BE49-F238E27FC236}">
              <a16:creationId xmlns:a16="http://schemas.microsoft.com/office/drawing/2014/main" id="{7DFD076E-48BB-457F-A780-FF243DDA4D15}"/>
            </a:ext>
          </a:extLst>
        </xdr:cNvPr>
        <xdr:cNvSpPr txBox="1"/>
      </xdr:nvSpPr>
      <xdr:spPr>
        <a:xfrm>
          <a:off x="0" y="0"/>
          <a:ext cx="11363325" cy="12458700"/>
        </a:xfrm>
        <a:prstGeom prst="rect">
          <a:avLst/>
        </a:prstGeom>
        <a:solidFill>
          <a:schemeClr val="lt1"/>
        </a:solidFill>
        <a:ln w="9525" cmpd="sng">
          <a:solidFill>
            <a:schemeClr val="lt1">
              <a:shade val="50000"/>
            </a:schemeClr>
          </a:solid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200" b="1"/>
            <a:t>I</a:t>
          </a:r>
          <a:r>
            <a:rPr lang="en-GB" sz="1200" b="1">
              <a:solidFill>
                <a:schemeClr val="dk1"/>
              </a:solidFill>
              <a:effectLst/>
              <a:latin typeface="+mn-lt"/>
              <a:ea typeface="+mn-ea"/>
              <a:cs typeface="+mn-cs"/>
            </a:rPr>
            <a:t>ntroduction</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This spreadsheet has been created to assist Fire and Rescue Services when planning the implementation of this Fire Standard. It provides a facility to record actions that have been taken, or need to be taken, to move toward achieving the Fire Standard. When first completed, it will provide a benchmark from which progress over time can be measured.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is intended to be used to assist services with their planning and implementation, but it will also provide useful evidence for HMICFRS inspections. It is a tool that is intended to assist services and they are therefore free to make any changes they wish to aid their planning and implementation of this Standard.</a:t>
          </a:r>
        </a:p>
        <a:p>
          <a:r>
            <a:rPr lang="en-GB" sz="1200">
              <a:solidFill>
                <a:schemeClr val="dk1"/>
              </a:solidFill>
              <a:effectLst/>
              <a:latin typeface="+mn-lt"/>
              <a:ea typeface="+mn-ea"/>
              <a:cs typeface="+mn-cs"/>
            </a:rPr>
            <a:t>Services can create time-stamped versions of this spreadsheet which will help them to show progress being made with individual action points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Dashboard provides a pictorial overview of the level of compliance and may support services with strategic level reporting. </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Instructions for Use</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spreadsheet has been set-up to record actions for each Criteria listed in the 'To Achieve this Fire Standard' section of the Fire Standard.</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Dashboard</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The Dashboard sheet has been locked (protected) to prevent accidental changes being made to formula. Only cells C4 to C7 allow data to be entered on the Dashboard, without unprotecting the sheet. Competent users can unprotect the sheet and make changes as required. The password to unlock the sheet is: </a:t>
          </a:r>
          <a:r>
            <a:rPr lang="en-GB" sz="1200" b="1">
              <a:solidFill>
                <a:schemeClr val="dk1"/>
              </a:solidFill>
              <a:effectLst/>
              <a:latin typeface="+mn-lt"/>
              <a:ea typeface="+mn-ea"/>
              <a:cs typeface="+mn-cs"/>
            </a:rPr>
            <a:t>FireStandards</a:t>
          </a:r>
          <a:r>
            <a:rPr lang="en-GB" sz="1200">
              <a:solidFill>
                <a:schemeClr val="dk1"/>
              </a:solidFill>
              <a:effectLst/>
              <a:latin typeface="+mn-lt"/>
              <a:ea typeface="+mn-ea"/>
              <a:cs typeface="+mn-cs"/>
            </a:rPr>
            <a:t>.</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The Dashboard provides a summary view of the state of compliance against the standard. If versions are recorded over time, they will illustrate the progress being made. Early versions are likely to show high levels of non-compliance, with much work to be done. But later versions should show more tasks complete, with fewer outstanding. The doughnut graphs should change from Red, to Amber to Green over time.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The most significant graph on the Dashboard is the 'Overall Compliance' graph at the top. It provides an 'at a glance' overview of the state of compliance with the standard. It provides a summary of data in cell D2 on each criteria tab. For senior managers, this single graph provides the simplest indication of the state of play.</a:t>
          </a:r>
        </a:p>
        <a:p>
          <a:endParaRPr lang="en-GB" sz="1200" b="1">
            <a:solidFill>
              <a:schemeClr val="dk1"/>
            </a:solidFill>
            <a:effectLst/>
            <a:latin typeface="+mn-lt"/>
            <a:ea typeface="+mn-ea"/>
            <a:cs typeface="+mn-cs"/>
          </a:endParaRPr>
        </a:p>
        <a:p>
          <a:r>
            <a:rPr lang="en-GB" sz="1200" b="1">
              <a:solidFill>
                <a:schemeClr val="dk1"/>
              </a:solidFill>
              <a:effectLst/>
              <a:latin typeface="+mn-lt"/>
              <a:ea typeface="+mn-ea"/>
              <a:cs typeface="+mn-cs"/>
            </a:rPr>
            <a:t>Criteria Tabs</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1. Move to the Tab for Criteria 1.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2. In column A, you will need to define each task/action that needs to be completed to achieve compliance with the criteria. The template provides for up to 10 actions/tasks to be added, but further rows can be added to the table as required (down to row 50, after which some formulas on the Dashboard will stop working).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3. In Column A, overtype 'Task 1/1' with your defined task/action. Even work that has already been completed can be recorded here to show the extent of the work that was carried out.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4. In Column B, set the Priority for the action. Select high, medium or low from the drop-down list. You may decide that some tasks will be a higher priority than others, and this information will allow you to plan work to address high priority matters first. Lower priority matters can be addressed later. These priorities will be subjective and will be for you and your service to agree upon.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5. In Column C, record the Impact that the task/action will have on compliance. Select high, medium or low from the drop-down list. To progress an action plan in a timely manner, services may choose to address tasks likely to have the greatest impact first, although this information must also be considered in conjunction with the Priority (Column B).</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6. In Column D, the level of compliance for each task should be recorded in the drop-down list:</a:t>
          </a:r>
        </a:p>
        <a:p>
          <a:endParaRPr lang="en-GB" sz="1200">
            <a:solidFill>
              <a:schemeClr val="dk1"/>
            </a:solidFill>
            <a:effectLst/>
            <a:latin typeface="+mn-lt"/>
            <a:ea typeface="+mn-ea"/>
            <a:cs typeface="+mn-cs"/>
          </a:endParaRPr>
        </a:p>
        <a:p>
          <a:pPr lvl="1"/>
          <a:r>
            <a:rPr lang="en-GB" sz="1200">
              <a:solidFill>
                <a:schemeClr val="dk1"/>
              </a:solidFill>
              <a:effectLst/>
              <a:latin typeface="+mn-lt"/>
              <a:ea typeface="+mn-ea"/>
              <a:cs typeface="+mn-cs"/>
            </a:rPr>
            <a:t>a. If the task requires new work and no progress has yet been made, then the task should be recorded as ‘Non-Compliant’;</a:t>
          </a:r>
        </a:p>
        <a:p>
          <a:pPr lvl="1"/>
          <a:r>
            <a:rPr lang="en-GB" sz="1200">
              <a:solidFill>
                <a:schemeClr val="dk1"/>
              </a:solidFill>
              <a:effectLst/>
              <a:latin typeface="+mn-lt"/>
              <a:ea typeface="+mn-ea"/>
              <a:cs typeface="+mn-cs"/>
            </a:rPr>
            <a:t>b. If some work has been completed but the task is incomplete, then the task should be recorded as ‘Partially Compliant’; and </a:t>
          </a:r>
        </a:p>
        <a:p>
          <a:pPr lvl="1"/>
          <a:r>
            <a:rPr lang="en-GB" sz="1200">
              <a:solidFill>
                <a:schemeClr val="dk1"/>
              </a:solidFill>
              <a:effectLst/>
              <a:latin typeface="+mn-lt"/>
              <a:ea typeface="+mn-ea"/>
              <a:cs typeface="+mn-cs"/>
            </a:rPr>
            <a:t>c. If all work is complete, the task should be recorded as ‘Fully Compliant’.</a:t>
          </a:r>
        </a:p>
        <a:p>
          <a:pPr lvl="1"/>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7. The cell in D2 will automatically update to reflect the lowest level of compliance that exists in the task below. This information is then used to populate the 'Overall Compliance' graph at the top of the Dashboard.</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8. Repeat the process for each Criteria tab.</a:t>
          </a:r>
        </a:p>
        <a:p>
          <a:endParaRPr lang="en-GB" sz="1200">
            <a:solidFill>
              <a:schemeClr val="dk1"/>
            </a:solidFill>
            <a:effectLst/>
            <a:latin typeface="+mn-lt"/>
            <a:ea typeface="+mn-ea"/>
            <a:cs typeface="+mn-cs"/>
          </a:endParaRPr>
        </a:p>
        <a:p>
          <a:r>
            <a:rPr lang="en-GB" sz="1200" b="1">
              <a:solidFill>
                <a:schemeClr val="dk1"/>
              </a:solidFill>
              <a:effectLst/>
              <a:latin typeface="+mn-lt"/>
              <a:ea typeface="+mn-ea"/>
              <a:cs typeface="+mn-cs"/>
            </a:rPr>
            <a:t>Hidden Lists Tab</a:t>
          </a:r>
          <a:endParaRPr lang="en-GB" sz="1200">
            <a:solidFill>
              <a:schemeClr val="dk1"/>
            </a:solidFill>
            <a:effectLst/>
            <a:latin typeface="+mn-lt"/>
            <a:ea typeface="+mn-ea"/>
            <a:cs typeface="+mn-cs"/>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There is one hidden tab on the spreadsheet which can be revealed, if necessary, by 'Unhiding' (right click on the tabs). It contains the data used in drop-down lists and is also used to collate some data used for graphs. </a:t>
          </a: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The information on this sheet should not need to be altered, which is why the tab is hidden from view.</a:t>
          </a:r>
        </a:p>
        <a:p>
          <a:endParaRPr lang="en-GB" sz="1200">
            <a:solidFill>
              <a:schemeClr val="dk1"/>
            </a:solidFill>
            <a:effectLst/>
            <a:latin typeface="+mn-lt"/>
            <a:ea typeface="+mn-ea"/>
            <a:cs typeface="+mn-cs"/>
          </a:endParaRPr>
        </a:p>
        <a:p>
          <a:r>
            <a:rPr lang="en-GB" sz="1100" b="1" baseline="0">
              <a:solidFill>
                <a:schemeClr val="dk1"/>
              </a:solidFill>
              <a:effectLst/>
              <a:latin typeface="+mn-lt"/>
              <a:ea typeface="+mn-ea"/>
              <a:cs typeface="+mn-cs"/>
            </a:rPr>
            <a:t>Worked example</a:t>
          </a:r>
          <a:endParaRPr lang="en-GB" sz="1200">
            <a:effectLst/>
          </a:endParaRPr>
        </a:p>
        <a:p>
          <a:r>
            <a:rPr lang="en-GB" sz="1100" b="0" baseline="0">
              <a:solidFill>
                <a:schemeClr val="dk1"/>
              </a:solidFill>
              <a:effectLst/>
              <a:latin typeface="+mn-lt"/>
              <a:ea typeface="+mn-ea"/>
              <a:cs typeface="+mn-cs"/>
            </a:rPr>
            <a:t>The final tab on the sheet is a worked example put together by the subject matter experts involved in the development of the Fire Standard, it can be used as additional guidance for services when populating the implementation tool. This is only guidance to suggest what a service may consider in order to have processes in place to work toward achieving the Fire Standard. The onus remains with the service to formulate a robust strategy, decide complete relevant actions and put mechanisms in place to achieve the Fire Standard. </a:t>
          </a:r>
          <a:endParaRPr lang="en-GB" sz="1200">
            <a:effectLst/>
          </a:endParaRPr>
        </a:p>
        <a:p>
          <a:endParaRPr lang="en-GB" sz="1200">
            <a:solidFill>
              <a:schemeClr val="dk1"/>
            </a:solidFill>
            <a:effectLst/>
            <a:latin typeface="+mn-lt"/>
            <a:ea typeface="+mn-ea"/>
            <a:cs typeface="+mn-cs"/>
          </a:endParaRPr>
        </a:p>
        <a:p>
          <a:r>
            <a:rPr lang="en-GB" sz="1200">
              <a:solidFill>
                <a:schemeClr val="dk1"/>
              </a:solidFill>
              <a:effectLst/>
              <a:latin typeface="+mn-lt"/>
              <a:ea typeface="+mn-ea"/>
              <a:cs typeface="+mn-cs"/>
            </a:rPr>
            <a:t> </a:t>
          </a:r>
        </a:p>
        <a:p>
          <a:r>
            <a:rPr lang="en-GB" sz="1200">
              <a:solidFill>
                <a:schemeClr val="dk1"/>
              </a:solidFill>
              <a:effectLst/>
              <a:latin typeface="+mn-lt"/>
              <a:ea typeface="+mn-ea"/>
              <a:cs typeface="+mn-cs"/>
            </a:rPr>
            <a:t> </a:t>
          </a: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11</xdr:col>
      <xdr:colOff>48658</xdr:colOff>
      <xdr:row>12</xdr:row>
      <xdr:rowOff>104568</xdr:rowOff>
    </xdr:from>
    <xdr:to>
      <xdr:col>11</xdr:col>
      <xdr:colOff>609391</xdr:colOff>
      <xdr:row>12</xdr:row>
      <xdr:rowOff>649330</xdr:rowOff>
    </xdr:to>
    <xdr:graphicFrame macro="">
      <xdr:nvGraphicFramePr>
        <xdr:cNvPr id="2" name="Chart 1">
          <a:extLst>
            <a:ext uri="{FF2B5EF4-FFF2-40B4-BE49-F238E27FC236}">
              <a16:creationId xmlns:a16="http://schemas.microsoft.com/office/drawing/2014/main" id="{B066E4E1-2B7A-4979-8FB6-F7DE295BEFB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11</xdr:col>
      <xdr:colOff>58598</xdr:colOff>
      <xdr:row>14</xdr:row>
      <xdr:rowOff>129409</xdr:rowOff>
    </xdr:from>
    <xdr:to>
      <xdr:col>12</xdr:col>
      <xdr:colOff>2251</xdr:colOff>
      <xdr:row>14</xdr:row>
      <xdr:rowOff>636071</xdr:rowOff>
    </xdr:to>
    <xdr:graphicFrame macro="">
      <xdr:nvGraphicFramePr>
        <xdr:cNvPr id="4" name="Chart 3">
          <a:extLst>
            <a:ext uri="{FF2B5EF4-FFF2-40B4-BE49-F238E27FC236}">
              <a16:creationId xmlns:a16="http://schemas.microsoft.com/office/drawing/2014/main" id="{7F3FC350-C63B-485B-9B48-7084EEAA2BA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11</xdr:col>
      <xdr:colOff>67313</xdr:colOff>
      <xdr:row>15</xdr:row>
      <xdr:rowOff>56731</xdr:rowOff>
    </xdr:from>
    <xdr:to>
      <xdr:col>12</xdr:col>
      <xdr:colOff>3512</xdr:colOff>
      <xdr:row>15</xdr:row>
      <xdr:rowOff>527741</xdr:rowOff>
    </xdr:to>
    <xdr:graphicFrame macro="">
      <xdr:nvGraphicFramePr>
        <xdr:cNvPr id="5" name="Chart 4">
          <a:extLst>
            <a:ext uri="{FF2B5EF4-FFF2-40B4-BE49-F238E27FC236}">
              <a16:creationId xmlns:a16="http://schemas.microsoft.com/office/drawing/2014/main" id="{03092366-1EA2-4F8A-AF3D-6C9EAF223C0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11</xdr:col>
      <xdr:colOff>58597</xdr:colOff>
      <xdr:row>16</xdr:row>
      <xdr:rowOff>99804</xdr:rowOff>
    </xdr:from>
    <xdr:to>
      <xdr:col>11</xdr:col>
      <xdr:colOff>608121</xdr:colOff>
      <xdr:row>16</xdr:row>
      <xdr:rowOff>644566</xdr:rowOff>
    </xdr:to>
    <xdr:graphicFrame macro="">
      <xdr:nvGraphicFramePr>
        <xdr:cNvPr id="6" name="Chart 5">
          <a:extLst>
            <a:ext uri="{FF2B5EF4-FFF2-40B4-BE49-F238E27FC236}">
              <a16:creationId xmlns:a16="http://schemas.microsoft.com/office/drawing/2014/main" id="{3E46E306-6946-4F24-B249-38E7C6B4E76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11</xdr:col>
      <xdr:colOff>46795</xdr:colOff>
      <xdr:row>27</xdr:row>
      <xdr:rowOff>123825</xdr:rowOff>
    </xdr:from>
    <xdr:to>
      <xdr:col>11</xdr:col>
      <xdr:colOff>591557</xdr:colOff>
      <xdr:row>27</xdr:row>
      <xdr:rowOff>663825</xdr:rowOff>
    </xdr:to>
    <xdr:graphicFrame macro="">
      <xdr:nvGraphicFramePr>
        <xdr:cNvPr id="9" name="Chart 8">
          <a:extLst>
            <a:ext uri="{FF2B5EF4-FFF2-40B4-BE49-F238E27FC236}">
              <a16:creationId xmlns:a16="http://schemas.microsoft.com/office/drawing/2014/main" id="{6C5F7901-E6E1-4D89-9F90-AA302AA25245}"/>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11</xdr:col>
      <xdr:colOff>55077</xdr:colOff>
      <xdr:row>28</xdr:row>
      <xdr:rowOff>108087</xdr:rowOff>
    </xdr:from>
    <xdr:to>
      <xdr:col>11</xdr:col>
      <xdr:colOff>590315</xdr:colOff>
      <xdr:row>28</xdr:row>
      <xdr:rowOff>648087</xdr:rowOff>
    </xdr:to>
    <xdr:graphicFrame macro="">
      <xdr:nvGraphicFramePr>
        <xdr:cNvPr id="10" name="Chart 9">
          <a:extLst>
            <a:ext uri="{FF2B5EF4-FFF2-40B4-BE49-F238E27FC236}">
              <a16:creationId xmlns:a16="http://schemas.microsoft.com/office/drawing/2014/main" id="{E62E1CF3-843A-48E7-9938-D9D099505D3F}"/>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11</xdr:col>
      <xdr:colOff>55078</xdr:colOff>
      <xdr:row>30</xdr:row>
      <xdr:rowOff>95042</xdr:rowOff>
    </xdr:from>
    <xdr:to>
      <xdr:col>11</xdr:col>
      <xdr:colOff>590316</xdr:colOff>
      <xdr:row>30</xdr:row>
      <xdr:rowOff>635042</xdr:rowOff>
    </xdr:to>
    <xdr:graphicFrame macro="">
      <xdr:nvGraphicFramePr>
        <xdr:cNvPr id="11" name="Chart 10">
          <a:extLst>
            <a:ext uri="{FF2B5EF4-FFF2-40B4-BE49-F238E27FC236}">
              <a16:creationId xmlns:a16="http://schemas.microsoft.com/office/drawing/2014/main" id="{F0742A99-4A5D-450D-9236-0AA409252036}"/>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11</xdr:col>
      <xdr:colOff>42033</xdr:colOff>
      <xdr:row>34</xdr:row>
      <xdr:rowOff>115128</xdr:rowOff>
    </xdr:from>
    <xdr:to>
      <xdr:col>11</xdr:col>
      <xdr:colOff>582033</xdr:colOff>
      <xdr:row>34</xdr:row>
      <xdr:rowOff>659890</xdr:rowOff>
    </xdr:to>
    <xdr:graphicFrame macro="">
      <xdr:nvGraphicFramePr>
        <xdr:cNvPr id="12" name="Chart 11">
          <a:extLst>
            <a:ext uri="{FF2B5EF4-FFF2-40B4-BE49-F238E27FC236}">
              <a16:creationId xmlns:a16="http://schemas.microsoft.com/office/drawing/2014/main" id="{41B07B83-5BB9-4C84-850F-7B3633D8AA68}"/>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11</xdr:col>
      <xdr:colOff>58598</xdr:colOff>
      <xdr:row>13</xdr:row>
      <xdr:rowOff>101046</xdr:rowOff>
    </xdr:from>
    <xdr:to>
      <xdr:col>11</xdr:col>
      <xdr:colOff>598598</xdr:colOff>
      <xdr:row>13</xdr:row>
      <xdr:rowOff>641046</xdr:rowOff>
    </xdr:to>
    <xdr:graphicFrame macro="">
      <xdr:nvGraphicFramePr>
        <xdr:cNvPr id="13" name="Chart 12">
          <a:extLst>
            <a:ext uri="{FF2B5EF4-FFF2-40B4-BE49-F238E27FC236}">
              <a16:creationId xmlns:a16="http://schemas.microsoft.com/office/drawing/2014/main" id="{D12FBA59-B13B-4610-B6C1-AB825EF7B87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11</xdr:col>
      <xdr:colOff>46795</xdr:colOff>
      <xdr:row>35</xdr:row>
      <xdr:rowOff>112847</xdr:rowOff>
    </xdr:from>
    <xdr:to>
      <xdr:col>11</xdr:col>
      <xdr:colOff>582033</xdr:colOff>
      <xdr:row>35</xdr:row>
      <xdr:rowOff>652847</xdr:rowOff>
    </xdr:to>
    <xdr:graphicFrame macro="">
      <xdr:nvGraphicFramePr>
        <xdr:cNvPr id="20" name="Chart 19">
          <a:extLst>
            <a:ext uri="{FF2B5EF4-FFF2-40B4-BE49-F238E27FC236}">
              <a16:creationId xmlns:a16="http://schemas.microsoft.com/office/drawing/2014/main" id="{2FA05C35-A469-41CF-B571-C27C789A2AD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2</xdr:col>
      <xdr:colOff>229075</xdr:colOff>
      <xdr:row>0</xdr:row>
      <xdr:rowOff>220681</xdr:rowOff>
    </xdr:from>
    <xdr:to>
      <xdr:col>8</xdr:col>
      <xdr:colOff>295335</xdr:colOff>
      <xdr:row>2</xdr:row>
      <xdr:rowOff>179293</xdr:rowOff>
    </xdr:to>
    <xdr:sp macro="" textlink="">
      <xdr:nvSpPr>
        <xdr:cNvPr id="3" name="TextBox 2">
          <a:extLst>
            <a:ext uri="{FF2B5EF4-FFF2-40B4-BE49-F238E27FC236}">
              <a16:creationId xmlns:a16="http://schemas.microsoft.com/office/drawing/2014/main" id="{97F6DB0D-C171-482A-A716-43752FA2EC47}"/>
            </a:ext>
          </a:extLst>
        </xdr:cNvPr>
        <xdr:cNvSpPr txBox="1"/>
      </xdr:nvSpPr>
      <xdr:spPr>
        <a:xfrm>
          <a:off x="4756251" y="220681"/>
          <a:ext cx="3616284" cy="1115059"/>
        </a:xfrm>
        <a:prstGeom prst="rect">
          <a:avLst/>
        </a:prstGeom>
        <a:solidFill>
          <a:schemeClr val="lt1"/>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algn="ctr"/>
          <a:r>
            <a:rPr lang="en-GB" sz="1800" b="1" baseline="0"/>
            <a:t>COMMUNICATIONS AND ENGAGEMENT FIRE STANDARD</a:t>
          </a:r>
          <a:r>
            <a:rPr lang="en-GB" sz="2000" b="1" baseline="0"/>
            <a:t> </a:t>
          </a:r>
          <a:r>
            <a:rPr lang="en-GB" sz="1800" b="1" baseline="0"/>
            <a:t>IMPLEMENTATION TOOL</a:t>
          </a:r>
        </a:p>
      </xdr:txBody>
    </xdr:sp>
    <xdr:clientData/>
  </xdr:twoCellAnchor>
  <xdr:twoCellAnchor>
    <xdr:from>
      <xdr:col>7</xdr:col>
      <xdr:colOff>33129</xdr:colOff>
      <xdr:row>4</xdr:row>
      <xdr:rowOff>121960</xdr:rowOff>
    </xdr:from>
    <xdr:to>
      <xdr:col>12</xdr:col>
      <xdr:colOff>112436</xdr:colOff>
      <xdr:row>7</xdr:row>
      <xdr:rowOff>162131</xdr:rowOff>
    </xdr:to>
    <xdr:graphicFrame macro="">
      <xdr:nvGraphicFramePr>
        <xdr:cNvPr id="25" name="Chart 24">
          <a:extLst>
            <a:ext uri="{FF2B5EF4-FFF2-40B4-BE49-F238E27FC236}">
              <a16:creationId xmlns:a16="http://schemas.microsoft.com/office/drawing/2014/main" id="{86589369-F3B6-4D2D-AFBE-F0BFE4E675D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editAs="oneCell">
    <xdr:from>
      <xdr:col>1</xdr:col>
      <xdr:colOff>1</xdr:colOff>
      <xdr:row>1</xdr:row>
      <xdr:rowOff>0</xdr:rowOff>
    </xdr:from>
    <xdr:to>
      <xdr:col>1</xdr:col>
      <xdr:colOff>1828801</xdr:colOff>
      <xdr:row>2</xdr:row>
      <xdr:rowOff>49228</xdr:rowOff>
    </xdr:to>
    <xdr:pic>
      <xdr:nvPicPr>
        <xdr:cNvPr id="14" name="Picture 13">
          <a:extLst>
            <a:ext uri="{FF2B5EF4-FFF2-40B4-BE49-F238E27FC236}">
              <a16:creationId xmlns:a16="http://schemas.microsoft.com/office/drawing/2014/main" id="{94FD1953-E83B-4575-8DC2-A50D62C2EF1B}"/>
            </a:ext>
          </a:extLst>
        </xdr:cNvPr>
        <xdr:cNvPicPr>
          <a:picLocks noChangeAspect="1"/>
        </xdr:cNvPicPr>
      </xdr:nvPicPr>
      <xdr:blipFill>
        <a:blip xmlns:r="http://schemas.openxmlformats.org/officeDocument/2006/relationships" r:embed="rId12"/>
        <a:stretch>
          <a:fillRect/>
        </a:stretch>
      </xdr:blipFill>
      <xdr:spPr>
        <a:xfrm>
          <a:off x="642939" y="0"/>
          <a:ext cx="1828800" cy="974741"/>
        </a:xfrm>
        <a:prstGeom prst="rect">
          <a:avLst/>
        </a:prstGeom>
      </xdr:spPr>
    </xdr:pic>
    <xdr:clientData/>
  </xdr:twoCellAnchor>
  <xdr:twoCellAnchor>
    <xdr:from>
      <xdr:col>11</xdr:col>
      <xdr:colOff>67236</xdr:colOff>
      <xdr:row>17</xdr:row>
      <xdr:rowOff>123265</xdr:rowOff>
    </xdr:from>
    <xdr:to>
      <xdr:col>11</xdr:col>
      <xdr:colOff>626284</xdr:colOff>
      <xdr:row>17</xdr:row>
      <xdr:rowOff>668027</xdr:rowOff>
    </xdr:to>
    <xdr:graphicFrame macro="">
      <xdr:nvGraphicFramePr>
        <xdr:cNvPr id="21" name="Chart 20">
          <a:extLst>
            <a:ext uri="{FF2B5EF4-FFF2-40B4-BE49-F238E27FC236}">
              <a16:creationId xmlns:a16="http://schemas.microsoft.com/office/drawing/2014/main" id="{32E01278-1A61-4DAE-867A-D8CF3894BD4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3"/>
        </a:graphicData>
      </a:graphic>
    </xdr:graphicFrame>
    <xdr:clientData/>
  </xdr:twoCellAnchor>
  <xdr:twoCellAnchor>
    <xdr:from>
      <xdr:col>11</xdr:col>
      <xdr:colOff>44824</xdr:colOff>
      <xdr:row>18</xdr:row>
      <xdr:rowOff>100853</xdr:rowOff>
    </xdr:from>
    <xdr:to>
      <xdr:col>11</xdr:col>
      <xdr:colOff>643179</xdr:colOff>
      <xdr:row>18</xdr:row>
      <xdr:rowOff>655139</xdr:rowOff>
    </xdr:to>
    <xdr:graphicFrame macro="">
      <xdr:nvGraphicFramePr>
        <xdr:cNvPr id="26" name="Chart 25">
          <a:extLst>
            <a:ext uri="{FF2B5EF4-FFF2-40B4-BE49-F238E27FC236}">
              <a16:creationId xmlns:a16="http://schemas.microsoft.com/office/drawing/2014/main" id="{35A6665C-2977-4E25-8CED-3A6927958CA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4"/>
        </a:graphicData>
      </a:graphic>
    </xdr:graphicFrame>
    <xdr:clientData/>
  </xdr:twoCellAnchor>
  <xdr:twoCellAnchor>
    <xdr:from>
      <xdr:col>11</xdr:col>
      <xdr:colOff>44824</xdr:colOff>
      <xdr:row>19</xdr:row>
      <xdr:rowOff>100853</xdr:rowOff>
    </xdr:from>
    <xdr:to>
      <xdr:col>11</xdr:col>
      <xdr:colOff>643179</xdr:colOff>
      <xdr:row>19</xdr:row>
      <xdr:rowOff>655139</xdr:rowOff>
    </xdr:to>
    <xdr:graphicFrame macro="">
      <xdr:nvGraphicFramePr>
        <xdr:cNvPr id="27" name="Chart 26">
          <a:extLst>
            <a:ext uri="{FF2B5EF4-FFF2-40B4-BE49-F238E27FC236}">
              <a16:creationId xmlns:a16="http://schemas.microsoft.com/office/drawing/2014/main" id="{E9B320E5-47F8-4540-BADB-0823C706C56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5"/>
        </a:graphicData>
      </a:graphic>
    </xdr:graphicFrame>
    <xdr:clientData/>
  </xdr:twoCellAnchor>
  <xdr:twoCellAnchor>
    <xdr:from>
      <xdr:col>11</xdr:col>
      <xdr:colOff>56030</xdr:colOff>
      <xdr:row>23</xdr:row>
      <xdr:rowOff>190500</xdr:rowOff>
    </xdr:from>
    <xdr:to>
      <xdr:col>12</xdr:col>
      <xdr:colOff>4445</xdr:colOff>
      <xdr:row>23</xdr:row>
      <xdr:rowOff>725737</xdr:rowOff>
    </xdr:to>
    <xdr:graphicFrame macro="">
      <xdr:nvGraphicFramePr>
        <xdr:cNvPr id="30" name="Chart 29">
          <a:extLst>
            <a:ext uri="{FF2B5EF4-FFF2-40B4-BE49-F238E27FC236}">
              <a16:creationId xmlns:a16="http://schemas.microsoft.com/office/drawing/2014/main" id="{FB3BCED8-3D63-4AD7-B8DB-DD464FA6B93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6"/>
        </a:graphicData>
      </a:graphic>
    </xdr:graphicFrame>
    <xdr:clientData/>
  </xdr:twoCellAnchor>
  <xdr:twoCellAnchor>
    <xdr:from>
      <xdr:col>11</xdr:col>
      <xdr:colOff>56030</xdr:colOff>
      <xdr:row>24</xdr:row>
      <xdr:rowOff>112059</xdr:rowOff>
    </xdr:from>
    <xdr:to>
      <xdr:col>12</xdr:col>
      <xdr:colOff>4445</xdr:colOff>
      <xdr:row>24</xdr:row>
      <xdr:rowOff>647296</xdr:rowOff>
    </xdr:to>
    <xdr:graphicFrame macro="">
      <xdr:nvGraphicFramePr>
        <xdr:cNvPr id="31" name="Chart 30">
          <a:extLst>
            <a:ext uri="{FF2B5EF4-FFF2-40B4-BE49-F238E27FC236}">
              <a16:creationId xmlns:a16="http://schemas.microsoft.com/office/drawing/2014/main" id="{55CF182D-F92D-423D-A1A1-74FA84C6CC3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7"/>
        </a:graphicData>
      </a:graphic>
    </xdr:graphicFrame>
    <xdr:clientData/>
  </xdr:twoCellAnchor>
  <xdr:twoCellAnchor>
    <xdr:from>
      <xdr:col>11</xdr:col>
      <xdr:colOff>0</xdr:colOff>
      <xdr:row>25</xdr:row>
      <xdr:rowOff>0</xdr:rowOff>
    </xdr:from>
    <xdr:to>
      <xdr:col>11</xdr:col>
      <xdr:colOff>553532</xdr:colOff>
      <xdr:row>25</xdr:row>
      <xdr:rowOff>535237</xdr:rowOff>
    </xdr:to>
    <xdr:graphicFrame macro="">
      <xdr:nvGraphicFramePr>
        <xdr:cNvPr id="7" name="Chart 6">
          <a:extLst>
            <a:ext uri="{FF2B5EF4-FFF2-40B4-BE49-F238E27FC236}">
              <a16:creationId xmlns:a16="http://schemas.microsoft.com/office/drawing/2014/main" id="{9A0D1BBA-16EA-4307-9764-97D4A3CB3DD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8"/>
        </a:graphicData>
      </a:graphic>
    </xdr:graphicFrame>
    <xdr:clientData/>
  </xdr:twoCellAnchor>
  <xdr:twoCellAnchor>
    <xdr:from>
      <xdr:col>11</xdr:col>
      <xdr:colOff>0</xdr:colOff>
      <xdr:row>29</xdr:row>
      <xdr:rowOff>0</xdr:rowOff>
    </xdr:from>
    <xdr:to>
      <xdr:col>11</xdr:col>
      <xdr:colOff>535238</xdr:colOff>
      <xdr:row>29</xdr:row>
      <xdr:rowOff>540000</xdr:rowOff>
    </xdr:to>
    <xdr:graphicFrame macro="">
      <xdr:nvGraphicFramePr>
        <xdr:cNvPr id="16" name="Chart 15">
          <a:extLst>
            <a:ext uri="{FF2B5EF4-FFF2-40B4-BE49-F238E27FC236}">
              <a16:creationId xmlns:a16="http://schemas.microsoft.com/office/drawing/2014/main" id="{B4D9BCEC-5320-42D3-BDC0-50BF976EF87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9"/>
        </a:graphicData>
      </a:graphic>
    </xdr:graphicFrame>
    <xdr:clientData/>
  </xdr:twoCellAnchor>
  <xdr:twoCellAnchor>
    <xdr:from>
      <xdr:col>11</xdr:col>
      <xdr:colOff>11206</xdr:colOff>
      <xdr:row>31</xdr:row>
      <xdr:rowOff>89647</xdr:rowOff>
    </xdr:from>
    <xdr:to>
      <xdr:col>11</xdr:col>
      <xdr:colOff>546444</xdr:colOff>
      <xdr:row>31</xdr:row>
      <xdr:rowOff>562972</xdr:rowOff>
    </xdr:to>
    <xdr:graphicFrame macro="">
      <xdr:nvGraphicFramePr>
        <xdr:cNvPr id="41" name="Chart 40">
          <a:extLst>
            <a:ext uri="{FF2B5EF4-FFF2-40B4-BE49-F238E27FC236}">
              <a16:creationId xmlns:a16="http://schemas.microsoft.com/office/drawing/2014/main" id="{EDA6A62A-2DC8-4193-A914-7F8831A981F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0"/>
        </a:graphicData>
      </a:graphic>
    </xdr:graphicFrame>
    <xdr:clientData/>
  </xdr:twoCellAnchor>
  <xdr:twoCellAnchor>
    <xdr:from>
      <xdr:col>11</xdr:col>
      <xdr:colOff>11206</xdr:colOff>
      <xdr:row>33</xdr:row>
      <xdr:rowOff>145676</xdr:rowOff>
    </xdr:from>
    <xdr:to>
      <xdr:col>11</xdr:col>
      <xdr:colOff>546444</xdr:colOff>
      <xdr:row>33</xdr:row>
      <xdr:rowOff>619001</xdr:rowOff>
    </xdr:to>
    <xdr:graphicFrame macro="">
      <xdr:nvGraphicFramePr>
        <xdr:cNvPr id="42" name="Chart 41">
          <a:extLst>
            <a:ext uri="{FF2B5EF4-FFF2-40B4-BE49-F238E27FC236}">
              <a16:creationId xmlns:a16="http://schemas.microsoft.com/office/drawing/2014/main" id="{CC56A8DD-8373-4BB8-BFAB-4BB5BFFDBB3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1"/>
        </a:graphicData>
      </a:graphic>
    </xdr:graphicFrame>
    <xdr:clientData/>
  </xdr:twoCellAnchor>
  <xdr:twoCellAnchor>
    <xdr:from>
      <xdr:col>11</xdr:col>
      <xdr:colOff>0</xdr:colOff>
      <xdr:row>32</xdr:row>
      <xdr:rowOff>0</xdr:rowOff>
    </xdr:from>
    <xdr:to>
      <xdr:col>11</xdr:col>
      <xdr:colOff>540000</xdr:colOff>
      <xdr:row>33</xdr:row>
      <xdr:rowOff>1277</xdr:rowOff>
    </xdr:to>
    <xdr:graphicFrame macro="">
      <xdr:nvGraphicFramePr>
        <xdr:cNvPr id="52" name="Chart 51">
          <a:extLst>
            <a:ext uri="{FF2B5EF4-FFF2-40B4-BE49-F238E27FC236}">
              <a16:creationId xmlns:a16="http://schemas.microsoft.com/office/drawing/2014/main" id="{A5172DC7-0764-4066-BB3D-AB179B25924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2"/>
        </a:graphicData>
      </a:graphic>
    </xdr:graphicFrame>
    <xdr:clientData/>
  </xdr:twoCellAnchor>
  <xdr:twoCellAnchor>
    <xdr:from>
      <xdr:col>10</xdr:col>
      <xdr:colOff>582705</xdr:colOff>
      <xdr:row>31</xdr:row>
      <xdr:rowOff>0</xdr:rowOff>
    </xdr:from>
    <xdr:to>
      <xdr:col>11</xdr:col>
      <xdr:colOff>627528</xdr:colOff>
      <xdr:row>31</xdr:row>
      <xdr:rowOff>593912</xdr:rowOff>
    </xdr:to>
    <xdr:graphicFrame macro="">
      <xdr:nvGraphicFramePr>
        <xdr:cNvPr id="53" name="Chart 52">
          <a:extLst>
            <a:ext uri="{FF2B5EF4-FFF2-40B4-BE49-F238E27FC236}">
              <a16:creationId xmlns:a16="http://schemas.microsoft.com/office/drawing/2014/main" id="{6FE148A6-E255-4626-885E-1DEF4FE2E67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3"/>
        </a:graphicData>
      </a:graphic>
    </xdr:graphicFrame>
    <xdr:clientData/>
  </xdr:twoCellAnchor>
  <xdr:twoCellAnchor>
    <xdr:from>
      <xdr:col>11</xdr:col>
      <xdr:colOff>0</xdr:colOff>
      <xdr:row>26</xdr:row>
      <xdr:rowOff>0</xdr:rowOff>
    </xdr:from>
    <xdr:to>
      <xdr:col>11</xdr:col>
      <xdr:colOff>544762</xdr:colOff>
      <xdr:row>26</xdr:row>
      <xdr:rowOff>540000</xdr:rowOff>
    </xdr:to>
    <xdr:graphicFrame macro="">
      <xdr:nvGraphicFramePr>
        <xdr:cNvPr id="54" name="Chart 53">
          <a:extLst>
            <a:ext uri="{FF2B5EF4-FFF2-40B4-BE49-F238E27FC236}">
              <a16:creationId xmlns:a16="http://schemas.microsoft.com/office/drawing/2014/main" id="{A7B772F3-4C20-48A5-8353-A9C0E3105D4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4"/>
        </a:graphicData>
      </a:graphic>
    </xdr:graphicFrame>
    <xdr:clientData/>
  </xdr:twoCellAnchor>
  <xdr:twoCellAnchor>
    <xdr:from>
      <xdr:col>11</xdr:col>
      <xdr:colOff>67312</xdr:colOff>
      <xdr:row>21</xdr:row>
      <xdr:rowOff>1838</xdr:rowOff>
    </xdr:from>
    <xdr:to>
      <xdr:col>11</xdr:col>
      <xdr:colOff>643179</xdr:colOff>
      <xdr:row>22</xdr:row>
      <xdr:rowOff>0</xdr:rowOff>
    </xdr:to>
    <xdr:graphicFrame macro="">
      <xdr:nvGraphicFramePr>
        <xdr:cNvPr id="55" name="Chart 54">
          <a:extLst>
            <a:ext uri="{FF2B5EF4-FFF2-40B4-BE49-F238E27FC236}">
              <a16:creationId xmlns:a16="http://schemas.microsoft.com/office/drawing/2014/main" id="{0218F9E8-F009-416B-ACE2-17626D16184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5"/>
        </a:graphicData>
      </a:graphic>
    </xdr:graphicFrame>
    <xdr:clientData/>
  </xdr:twoCellAnchor>
  <xdr:twoCellAnchor>
    <xdr:from>
      <xdr:col>11</xdr:col>
      <xdr:colOff>0</xdr:colOff>
      <xdr:row>20</xdr:row>
      <xdr:rowOff>0</xdr:rowOff>
    </xdr:from>
    <xdr:to>
      <xdr:col>11</xdr:col>
      <xdr:colOff>575867</xdr:colOff>
      <xdr:row>20</xdr:row>
      <xdr:rowOff>569662</xdr:rowOff>
    </xdr:to>
    <xdr:graphicFrame macro="">
      <xdr:nvGraphicFramePr>
        <xdr:cNvPr id="56" name="Chart 55">
          <a:extLst>
            <a:ext uri="{FF2B5EF4-FFF2-40B4-BE49-F238E27FC236}">
              <a16:creationId xmlns:a16="http://schemas.microsoft.com/office/drawing/2014/main" id="{8FD840D1-011C-4228-AADA-2D8A53A39E73}"/>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6"/>
        </a:graphicData>
      </a:graphic>
    </xdr:graphicFrame>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0</xdr:row>
      <xdr:rowOff>0</xdr:rowOff>
    </xdr:from>
    <xdr:to>
      <xdr:col>1</xdr:col>
      <xdr:colOff>0</xdr:colOff>
      <xdr:row>0</xdr:row>
      <xdr:rowOff>1019176</xdr:rowOff>
    </xdr:to>
    <xdr:sp macro="" textlink="">
      <xdr:nvSpPr>
        <xdr:cNvPr id="2" name="TextBox 1">
          <a:extLst>
            <a:ext uri="{FF2B5EF4-FFF2-40B4-BE49-F238E27FC236}">
              <a16:creationId xmlns:a16="http://schemas.microsoft.com/office/drawing/2014/main" id="{DF5ED224-8595-4C7B-B85E-43B2D0E9A4D8}"/>
            </a:ext>
          </a:extLst>
        </xdr:cNvPr>
        <xdr:cNvSpPr txBox="1"/>
      </xdr:nvSpPr>
      <xdr:spPr>
        <a:xfrm>
          <a:off x="0" y="0"/>
          <a:ext cx="4868333" cy="1019176"/>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a strategic approach to communications and engagement, including consultation, which includes clear principles about how the organisation will communicate with its audiences, aligned to organisational goals of the service, its values and the principles contained within the Core Code of Ethics.</a:t>
          </a:r>
        </a:p>
        <a:p>
          <a:endParaRPr lang="en-GB" sz="1100" b="1"/>
        </a:p>
      </xdr:txBody>
    </xdr:sp>
    <xdr:clientData/>
  </xdr:twoCellAnchor>
</xdr:wsDr>
</file>

<file path=xl/drawings/drawing4.xml><?xml version="1.0" encoding="utf-8"?>
<xdr:wsDr xmlns:xdr="http://schemas.openxmlformats.org/drawingml/2006/spreadsheetDrawing" xmlns:a="http://schemas.openxmlformats.org/drawingml/2006/main">
  <xdr:twoCellAnchor>
    <xdr:from>
      <xdr:col>0</xdr:col>
      <xdr:colOff>19049</xdr:colOff>
      <xdr:row>0</xdr:row>
      <xdr:rowOff>28575</xdr:rowOff>
    </xdr:from>
    <xdr:to>
      <xdr:col>1</xdr:col>
      <xdr:colOff>0</xdr:colOff>
      <xdr:row>0</xdr:row>
      <xdr:rowOff>1047751</xdr:rowOff>
    </xdr:to>
    <xdr:sp macro="" textlink="">
      <xdr:nvSpPr>
        <xdr:cNvPr id="2" name="TextBox 1">
          <a:extLst>
            <a:ext uri="{FF2B5EF4-FFF2-40B4-BE49-F238E27FC236}">
              <a16:creationId xmlns:a16="http://schemas.microsoft.com/office/drawing/2014/main" id="{F219F88C-585A-6D95-74E7-A7769073BEAB}"/>
            </a:ext>
          </a:extLst>
        </xdr:cNvPr>
        <xdr:cNvSpPr txBox="1"/>
      </xdr:nvSpPr>
      <xdr:spPr>
        <a:xfrm>
          <a:off x="19049" y="28575"/>
          <a:ext cx="4600576" cy="1019176"/>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have leaders that support the strategic approach to communications and engagement and are exemplars in good communication behaviours and principles, aligned to those included in the NFCC Leadership Framework.</a:t>
          </a:r>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3667125</xdr:colOff>
      <xdr:row>0</xdr:row>
      <xdr:rowOff>1155700</xdr:rowOff>
    </xdr:to>
    <xdr:sp macro="" textlink="">
      <xdr:nvSpPr>
        <xdr:cNvPr id="2" name="TextBox 1">
          <a:extLst>
            <a:ext uri="{FF2B5EF4-FFF2-40B4-BE49-F238E27FC236}">
              <a16:creationId xmlns:a16="http://schemas.microsoft.com/office/drawing/2014/main" id="{AF2DFDA3-52F8-4A9C-842F-7373C4465A1F}"/>
            </a:ext>
          </a:extLst>
        </xdr:cNvPr>
        <xdr:cNvSpPr txBox="1"/>
      </xdr:nvSpPr>
      <xdr:spPr>
        <a:xfrm>
          <a:off x="0" y="0"/>
          <a:ext cx="3667125" cy="1155700"/>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a:t>have an appropriately resourced and competent communications and engagement capacity that:</a:t>
          </a:r>
        </a:p>
        <a:p>
          <a:r>
            <a:rPr lang="en-GB" sz="1100" b="1"/>
            <a:t>a.</a:t>
          </a:r>
          <a:r>
            <a:rPr lang="en-GB" sz="1100" b="1" baseline="0"/>
            <a:t> plans for and manages reactive communication issues such as crises and emergencies, working with local resilience partners; </a:t>
          </a:r>
        </a:p>
        <a:p>
          <a:endParaRPr lang="en-GB" sz="1100" b="1"/>
        </a:p>
      </xdr:txBody>
    </xdr:sp>
    <xdr:clientData/>
  </xdr:twoCellAnchor>
</xdr:wsDr>
</file>

<file path=xl/drawings/drawing6.xml><?xml version="1.0" encoding="utf-8"?>
<xdr:wsDr xmlns:xdr="http://schemas.openxmlformats.org/drawingml/2006/spreadsheetDrawing" xmlns:a="http://schemas.openxmlformats.org/drawingml/2006/main">
  <xdr:twoCellAnchor>
    <xdr:from>
      <xdr:col>0</xdr:col>
      <xdr:colOff>0</xdr:colOff>
      <xdr:row>0</xdr:row>
      <xdr:rowOff>0</xdr:rowOff>
    </xdr:from>
    <xdr:to>
      <xdr:col>0</xdr:col>
      <xdr:colOff>5857874</xdr:colOff>
      <xdr:row>1</xdr:row>
      <xdr:rowOff>0</xdr:rowOff>
    </xdr:to>
    <xdr:sp macro="" textlink="">
      <xdr:nvSpPr>
        <xdr:cNvPr id="3" name="TextBox 2">
          <a:extLst>
            <a:ext uri="{FF2B5EF4-FFF2-40B4-BE49-F238E27FC236}">
              <a16:creationId xmlns:a16="http://schemas.microsoft.com/office/drawing/2014/main" id="{6E4E33C7-C790-4B03-922B-99FC83C8A14C}"/>
            </a:ext>
          </a:extLst>
        </xdr:cNvPr>
        <xdr:cNvSpPr txBox="1"/>
      </xdr:nvSpPr>
      <xdr:spPr>
        <a:xfrm>
          <a:off x="0" y="0"/>
          <a:ext cx="5857874" cy="962025"/>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r>
            <a:rPr lang="en-GB" sz="1100" b="1" i="0" u="none" strike="noStrike">
              <a:solidFill>
                <a:schemeClr val="dk1"/>
              </a:solidFill>
              <a:effectLst/>
              <a:latin typeface="+mn-lt"/>
              <a:ea typeface="+mn-ea"/>
              <a:cs typeface="+mn-cs"/>
            </a:rPr>
            <a:t>have an appropriately resourced and competent communications and engagement capacity that:</a:t>
          </a:r>
        </a:p>
        <a:p>
          <a:r>
            <a:rPr lang="en-GB" sz="1100" b="1" i="0" u="none" strike="noStrike">
              <a:solidFill>
                <a:schemeClr val="dk1"/>
              </a:solidFill>
              <a:effectLst/>
              <a:latin typeface="+mn-lt"/>
              <a:ea typeface="+mn-ea"/>
              <a:cs typeface="+mn-cs"/>
            </a:rPr>
            <a:t>c. carries out meaningful engagement exercises and consultations, aligned to the Gunning Principles to inform strategic direction and support decision making processes</a:t>
          </a:r>
        </a:p>
      </xdr:txBody>
    </xdr:sp>
    <xdr:clientData/>
  </xdr:twoCellAnchor>
</xdr:wsDr>
</file>

<file path=xl/drawings/drawing7.xml><?xml version="1.0" encoding="utf-8"?>
<xdr:wsDr xmlns:xdr="http://schemas.openxmlformats.org/drawingml/2006/spreadsheetDrawing" xmlns:a="http://schemas.openxmlformats.org/drawingml/2006/main">
  <xdr:twoCellAnchor>
    <xdr:from>
      <xdr:col>0</xdr:col>
      <xdr:colOff>28575</xdr:colOff>
      <xdr:row>0</xdr:row>
      <xdr:rowOff>39687</xdr:rowOff>
    </xdr:from>
    <xdr:to>
      <xdr:col>0</xdr:col>
      <xdr:colOff>6238875</xdr:colOff>
      <xdr:row>0</xdr:row>
      <xdr:rowOff>2219324</xdr:rowOff>
    </xdr:to>
    <xdr:sp macro="" textlink="">
      <xdr:nvSpPr>
        <xdr:cNvPr id="2" name="TextBox 1">
          <a:extLst>
            <a:ext uri="{FF2B5EF4-FFF2-40B4-BE49-F238E27FC236}">
              <a16:creationId xmlns:a16="http://schemas.microsoft.com/office/drawing/2014/main" id="{F2499B80-2799-4B2D-ABE1-85320BE5A880}"/>
            </a:ext>
          </a:extLst>
        </xdr:cNvPr>
        <xdr:cNvSpPr txBox="1"/>
      </xdr:nvSpPr>
      <xdr:spPr>
        <a:xfrm>
          <a:off x="28575" y="39687"/>
          <a:ext cx="6210300" cy="608012"/>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solidFill>
                <a:schemeClr val="dk1"/>
              </a:solidFill>
              <a:effectLst/>
              <a:latin typeface="+mn-lt"/>
              <a:ea typeface="+mn-ea"/>
              <a:cs typeface="+mn-cs"/>
            </a:rPr>
            <a:t>support, train and develop those working within its communications and engagement capacity (where they are employed within a service) encouraging them to maintain their competency and keep developing their skills, knowledge and new methods of communication through continued professional development.</a:t>
          </a:r>
        </a:p>
        <a:p>
          <a:br>
            <a:rPr lang="en-GB"/>
          </a:br>
          <a:endParaRPr lang="en-GB" sz="1100" b="1"/>
        </a:p>
      </xdr:txBody>
    </xdr:sp>
    <xdr:clientData/>
  </xdr:twoCellAnchor>
</xdr:wsDr>
</file>

<file path=xl/drawings/drawing8.xml><?xml version="1.0" encoding="utf-8"?>
<xdr:wsDr xmlns:xdr="http://schemas.openxmlformats.org/drawingml/2006/spreadsheetDrawing" xmlns:a="http://schemas.openxmlformats.org/drawingml/2006/main">
  <xdr:twoCellAnchor>
    <xdr:from>
      <xdr:col>0</xdr:col>
      <xdr:colOff>28575</xdr:colOff>
      <xdr:row>0</xdr:row>
      <xdr:rowOff>39686</xdr:rowOff>
    </xdr:from>
    <xdr:to>
      <xdr:col>0</xdr:col>
      <xdr:colOff>6115050</xdr:colOff>
      <xdr:row>0</xdr:row>
      <xdr:rowOff>647699</xdr:rowOff>
    </xdr:to>
    <xdr:sp macro="" textlink="">
      <xdr:nvSpPr>
        <xdr:cNvPr id="2" name="TextBox 1">
          <a:extLst>
            <a:ext uri="{FF2B5EF4-FFF2-40B4-BE49-F238E27FC236}">
              <a16:creationId xmlns:a16="http://schemas.microsoft.com/office/drawing/2014/main" id="{02DF2A85-A331-4D70-B9E2-AA4F89507C39}"/>
            </a:ext>
          </a:extLst>
        </xdr:cNvPr>
        <xdr:cNvSpPr txBox="1"/>
      </xdr:nvSpPr>
      <xdr:spPr>
        <a:xfrm>
          <a:off x="28575" y="39686"/>
          <a:ext cx="6086475" cy="608013"/>
        </a:xfrm>
        <a:prstGeom prst="rect">
          <a:avLst/>
        </a:prstGeom>
        <a:solidFill>
          <a:srgbClr val="FFCCFF"/>
        </a:solidFill>
        <a:ln w="9525" cmpd="sng">
          <a:noFill/>
        </a:ln>
      </xdr:spPr>
      <xdr:style>
        <a:lnRef idx="0">
          <a:scrgbClr r="0" g="0" b="0"/>
        </a:lnRef>
        <a:fillRef idx="0">
          <a:scrgbClr r="0" g="0" b="0"/>
        </a:fillRef>
        <a:effectRef idx="0">
          <a:scrgbClr r="0" g="0" b="0"/>
        </a:effectRef>
        <a:fontRef idx="minor">
          <a:schemeClr val="dk1"/>
        </a:fontRef>
      </xdr:style>
      <xdr:txBody>
        <a:bodyPr vertOverflow="clip" horzOverflow="clip" wrap="square" rtlCol="0" anchor="t"/>
        <a:lstStyle/>
        <a:p>
          <a:pPr lvl="0"/>
          <a:r>
            <a:rPr lang="en-GB" sz="1100" b="1">
              <a:solidFill>
                <a:schemeClr val="dk1"/>
              </a:solidFill>
              <a:effectLst/>
              <a:latin typeface="+mn-lt"/>
              <a:ea typeface="+mn-ea"/>
              <a:cs typeface="+mn-cs"/>
            </a:rPr>
            <a:t>involve the most senior communications professional in their service in discussions with the leadership team about matters affecting the organisation to ensure communications and engagement aspects are always considered.</a:t>
          </a:r>
        </a:p>
        <a:p>
          <a:br>
            <a:rPr lang="en-GB" sz="1100" b="1"/>
          </a:br>
          <a:endParaRPr lang="en-GB" sz="1100" b="1"/>
        </a:p>
        <a:p>
          <a:br>
            <a:rPr lang="en-GB" sz="1100" b="1"/>
          </a:br>
          <a:endParaRPr lang="en-GB" sz="1100" b="1"/>
        </a:p>
        <a:p>
          <a:br>
            <a:rPr lang="en-GB" sz="1100" b="1"/>
          </a:br>
          <a:endParaRPr lang="en-GB" sz="1100" b="1" i="0">
            <a:solidFill>
              <a:schemeClr val="dk1"/>
            </a:solidFill>
            <a:effectLst/>
            <a:latin typeface="+mn-lt"/>
            <a:ea typeface="+mn-ea"/>
            <a:cs typeface="+mn-cs"/>
          </a:endParaRPr>
        </a:p>
        <a:p>
          <a:br>
            <a:rPr lang="en-GB"/>
          </a:br>
          <a:endParaRPr lang="en-GB" sz="1100" b="1"/>
        </a:p>
      </xdr:txBody>
    </xdr:sp>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907DEB57-DF19-479D-BE7C-8B8285AE166F}" name="Table1" displayName="Table1" ref="A1:H12" totalsRowShown="0" headerRowDxfId="458" dataDxfId="456" headerRowBorderDxfId="457" tableBorderDxfId="455" totalsRowBorderDxfId="454">
  <tableColumns count="8">
    <tableColumn id="1" xr3:uid="{D6F7D6F8-E727-4E81-B3E7-5F643C5F63BD}" name="Column1" dataDxfId="453"/>
    <tableColumn id="2" xr3:uid="{0D1441E6-D5DC-44E1-B017-C9AC07ABEFB6}" name="Priority" dataDxfId="452"/>
    <tableColumn id="3" xr3:uid="{711D3D35-E45F-4699-A8AB-CD5D7824C884}" name="Impact" dataDxfId="451"/>
    <tableColumn id="4" xr3:uid="{DB77F1FA-84F5-43D8-BAA3-10663E50A68B}" name="Compliance" dataDxfId="450">
      <calculatedColumnFormula>IF(COUNTIF(D3:D49,"Non Compliant")&gt;0,"Non Compliant",IF(COUNTIF(D3:D49,"Partially Compliant")&gt;0,"Partially Compliant","Fully Compliant"))</calculatedColumnFormula>
    </tableColumn>
    <tableColumn id="5" xr3:uid="{07B139BB-FB53-4675-82EE-60FAAD67DAC0}" name="Work assigned to" dataDxfId="449"/>
    <tableColumn id="6" xr3:uid="{6E20B333-2265-4245-BAC8-D7352FA772BE}" name="Projected date for completion" dataDxfId="448"/>
    <tableColumn id="7" xr3:uid="{E4672199-92C8-47C4-9B27-283E8CCCF8BD}" name="Description of work needing to be done" dataDxfId="447"/>
    <tableColumn id="8" xr3:uid="{59AAAE0C-969C-4105-8535-3E65C413EBA2}" name="Evidence of Compliance" dataDxfId="446"/>
  </tableColumns>
  <tableStyleInfo name="TableStyleMedium2" showFirstColumn="0" showLastColumn="0" showRowStripes="1" showColumnStripes="0"/>
</table>
</file>

<file path=xl/tables/table1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1" xr:uid="{2F241702-A0FC-4C73-ABB2-7DFAF549DB26}" name="Table3562829303132" displayName="Table3562829303132" ref="A1:H12" totalsRowShown="0" headerRowDxfId="344" dataDxfId="342" headerRowBorderDxfId="343" tableBorderDxfId="341" totalsRowBorderDxfId="340">
  <autoFilter ref="A1:H12" xr:uid="{3CF12713-E1DC-4042-A595-A161AA9BAFD5}"/>
  <tableColumns count="8">
    <tableColumn id="1" xr3:uid="{4B948BE5-6043-412D-AB12-16B9D8779244}" name="evaluate communications and engagement activity to see whether objectives have been met and if there are any lessons that can be learned and shared." dataDxfId="339"/>
    <tableColumn id="2" xr3:uid="{14DFCF6C-B939-4AA7-861D-185FF79D6524}" name="Priority" dataDxfId="338"/>
    <tableColumn id="3" xr3:uid="{1150EAD3-B6A9-44B1-AB7E-ECC9CB84025B}" name="Impact" dataDxfId="337"/>
    <tableColumn id="4" xr3:uid="{C65DC5DB-1C9A-46B0-8526-B9D20C0FAEAB}" name="Compliance" dataDxfId="336">
      <calculatedColumnFormula>IF(COUNTIF(D3:D50,"Non Compliant")&gt;0,"Non Compliant",IF(COUNTIF(D3:D50,"Partially Compliant")&gt;0,"Partially Compliant","Fully Compliant"))</calculatedColumnFormula>
    </tableColumn>
    <tableColumn id="5" xr3:uid="{7CC277DC-709F-46AE-A912-734B38AD53C6}" name="Work assigned to" dataDxfId="335"/>
    <tableColumn id="6" xr3:uid="{CF749776-9030-43E6-B2D9-C5B65F861897}" name="Projected date for completion" dataDxfId="334"/>
    <tableColumn id="7" xr3:uid="{AF389EAD-4543-40C4-8059-9DEDA1F59F57}" name="Description of work needing to be done" dataDxfId="333"/>
    <tableColumn id="8" xr3:uid="{7CDD7E2D-CEA5-4FB4-8187-90CB95B31213}" name="Evidence of Compliance" dataDxfId="332"/>
  </tableColumns>
  <tableStyleInfo name="TableStyleMedium2" showFirstColumn="0" showLastColumn="0" showRowStripes="1" showColumnStripes="0"/>
</table>
</file>

<file path=xl/tables/table1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2" xr:uid="{F71B3363-2ADA-439D-8148-5A67A7F1F4DA}" name="Table356282930313233" displayName="Table356282930313233" ref="A1:H12" totalsRowShown="0" headerRowDxfId="331" dataDxfId="329" headerRowBorderDxfId="330" tableBorderDxfId="328" totalsRowBorderDxfId="327">
  <autoFilter ref="A1:H12" xr:uid="{3CF12713-E1DC-4042-A595-A161AA9BAFD5}"/>
  <tableColumns count="8">
    <tableColumn id="1" xr3:uid="{D25DEE7D-6193-4FB8-9137-D5D816D83771}" name="Column1" dataDxfId="326"/>
    <tableColumn id="2" xr3:uid="{B681F970-3CBE-49F2-89E9-845EF810F567}" name="Priority" dataDxfId="325"/>
    <tableColumn id="3" xr3:uid="{73CB11C8-3B6C-43AC-B83E-F575F1ADB863}" name="Impact" dataDxfId="324"/>
    <tableColumn id="4" xr3:uid="{054604D1-FF58-454D-A6E3-6ADD659011A7}" name="Compliance" dataDxfId="323">
      <calculatedColumnFormula>IF(COUNTIF(D3:D50,"Non Compliant")&gt;0,"Non Compliant",IF(COUNTIF(D3:D50,"Partially Compliant")&gt;0,"Partially Compliant","Fully Compliant"))</calculatedColumnFormula>
    </tableColumn>
    <tableColumn id="5" xr3:uid="{B29B05A0-58AC-47D3-86B1-69EB5B41D32F}" name="Work assigned to" dataDxfId="322"/>
    <tableColumn id="6" xr3:uid="{83DA9D2A-E6EF-43C2-8778-9DEF63488CBD}" name="Projected date for completion" dataDxfId="321"/>
    <tableColumn id="7" xr3:uid="{F6368D6D-1D83-42AA-B5B4-CF21711AC398}" name="Description of work needing to be done" dataDxfId="320"/>
    <tableColumn id="8" xr3:uid="{2EC9FE14-C03B-41BC-A552-ACA42ED4B2CC}" name="Evidence of Compliance" dataDxfId="319"/>
  </tableColumns>
  <tableStyleInfo name="TableStyleMedium2" showFirstColumn="0" showLastColumn="0" showRowStripes="1" showColumnStripes="0"/>
</table>
</file>

<file path=xl/tables/table1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6" xr:uid="{3FAB40A5-13AB-4732-ADE2-D6DAE3C38473}" name="Table3567" displayName="Table3567" ref="A1:H12" totalsRowShown="0" headerRowDxfId="318" dataDxfId="316" headerRowBorderDxfId="317" tableBorderDxfId="315" totalsRowBorderDxfId="314">
  <autoFilter ref="A1:H12" xr:uid="{3CF12713-E1DC-4042-A595-A161AA9BAFD5}"/>
  <tableColumns count="8">
    <tableColumn id="1" xr3:uid="{3A872D1F-A2A9-44CB-8E50-33958C765656}" name="ensure all departments liaise with and take advice from the communications and engagement functions as early as possible, when requiring any communications or engagement activity." dataDxfId="313"/>
    <tableColumn id="2" xr3:uid="{BDE76DF8-B202-4CB5-8EF0-792DAA3BE78C}" name="Priority" dataDxfId="312"/>
    <tableColumn id="3" xr3:uid="{150D7184-FC04-426D-A17C-9026EDFDB86A}" name="Impact" dataDxfId="311"/>
    <tableColumn id="4" xr3:uid="{299C91EC-3524-4E7B-B1E1-D398D6CF4560}" name="Compliance" dataDxfId="310">
      <calculatedColumnFormula>IF(COUNTIF(D3:D50,"Non Compliant")&gt;0,"Non Compliant",IF(COUNTIF(D3:D50,"Partially Compliant")&gt;0,"Partially Compliant","Fully Compliant"))</calculatedColumnFormula>
    </tableColumn>
    <tableColumn id="5" xr3:uid="{FB037CB6-E0BE-4402-9B7A-2662756E3EED}" name="Work assigned to" dataDxfId="309"/>
    <tableColumn id="6" xr3:uid="{6BDBC66A-F628-4DC4-9237-B4968BBE0DBE}" name="Projected date for completion" dataDxfId="308"/>
    <tableColumn id="7" xr3:uid="{0886FBD4-98D3-4301-8DD5-7710F2B3739B}" name="Description of work needing to be done" dataDxfId="307"/>
    <tableColumn id="8" xr3:uid="{774C8EB9-D328-4C26-A61C-181189FE20B8}" name="Evidence of Compliance" dataDxfId="306"/>
  </tableColumns>
  <tableStyleInfo name="TableStyleMedium2" showFirstColumn="0" showLastColumn="0" showRowStripes="1" showColumnStripes="0"/>
</table>
</file>

<file path=xl/tables/table1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7" xr:uid="{265CDD9F-52F6-419F-A818-B601BAC1D9C7}" name="Table35678" displayName="Table35678" ref="A1:H12" totalsRowShown="0" headerRowDxfId="305" dataDxfId="303" headerRowBorderDxfId="304" tableBorderDxfId="302" totalsRowBorderDxfId="301">
  <autoFilter ref="A1:H12" xr:uid="{3CF12713-E1DC-4042-A595-A161AA9BAFD5}"/>
  <tableColumns count="8">
    <tableColumn id="1" xr3:uid="{CFF3F8FB-F7A0-4522-964D-22641C1819E5}" name="use an established and consistent communications planning framework for communications and campaign work." dataDxfId="300"/>
    <tableColumn id="2" xr3:uid="{BA3D16EA-74B7-4614-A673-B3DE08B154F8}" name="Priority" dataDxfId="299"/>
    <tableColumn id="3" xr3:uid="{62728A32-AF84-4C70-8392-B3418DD8A8A0}" name="Impact" dataDxfId="298"/>
    <tableColumn id="4" xr3:uid="{79879EFD-CB0C-492C-B36A-AEFADF73BA53}" name="Compliance" dataDxfId="297">
      <calculatedColumnFormula>IF(COUNTIF(D3:D50,"Non Compliant")&gt;0,"Non Compliant",IF(COUNTIF(D3:D50,"Partially Compliant")&gt;0,"Partially Compliant","Fully Compliant"))</calculatedColumnFormula>
    </tableColumn>
    <tableColumn id="5" xr3:uid="{7840CCE3-523C-4655-B9AF-67A1F2AE9DC7}" name="Work assigned to" dataDxfId="296"/>
    <tableColumn id="6" xr3:uid="{8E2DD7FD-EF42-4319-9325-63A23055BB36}" name="Projected date for completion" dataDxfId="295"/>
    <tableColumn id="7" xr3:uid="{D7C28EB5-DD64-4ADA-BF6A-0C864EB061F4}" name="Description of work needing to be done" dataDxfId="294"/>
    <tableColumn id="8" xr3:uid="{790730B9-60F1-4090-B1A5-D24F4005C216}" name="Evidence of Compliance" dataDxfId="293"/>
  </tableColumns>
  <tableStyleInfo name="TableStyleMedium2" showFirstColumn="0" showLastColumn="0" showRowStripes="1" showColumnStripes="0"/>
</table>
</file>

<file path=xl/tables/table1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8" xr:uid="{8E080D31-62F8-4CB8-9C83-D6802E30E60A}" name="Table356789" displayName="Table356789" ref="A1:H12" totalsRowShown="0" headerRowDxfId="292" dataDxfId="290" headerRowBorderDxfId="291" tableBorderDxfId="289" totalsRowBorderDxfId="288">
  <autoFilter ref="A1:H12" xr:uid="{3CF12713-E1DC-4042-A595-A161AA9BAFD5}"/>
  <tableColumns count="8">
    <tableColumn id="1" xr3:uid="{E6B96B4F-17AD-4373-8919-F01DE883C874}" name="place an emphasis on stakeholder relationships and management, mapping and analysing key stakeholders, prioritising audiences and managing influencers." dataDxfId="287"/>
    <tableColumn id="2" xr3:uid="{387129E5-8910-4D75-9847-DC3097452C69}" name="Priority" dataDxfId="286"/>
    <tableColumn id="3" xr3:uid="{E9CCBFDB-E024-454A-92BA-700B84F312A6}" name="Impact" dataDxfId="285"/>
    <tableColumn id="4" xr3:uid="{436248BC-7BF3-4B9B-8102-3CDF11D3E380}" name="Compliance" dataDxfId="284">
      <calculatedColumnFormula>IF(COUNTIF(D3:D50,"Non Compliant")&gt;0,"Non Compliant",IF(COUNTIF(D3:D50,"Partially Compliant")&gt;0,"Partially Compliant","Fully Compliant"))</calculatedColumnFormula>
    </tableColumn>
    <tableColumn id="5" xr3:uid="{AF8791CB-14C0-4B18-83CE-9005DB722E79}" name="Work assigned to" dataDxfId="283"/>
    <tableColumn id="6" xr3:uid="{BB3255AF-AD00-42A3-9538-B18905477F17}" name="Projected date for completion" dataDxfId="282"/>
    <tableColumn id="7" xr3:uid="{502A6AD2-7C9F-49AB-8705-9B71E4A9D5B0}" name="Description of work needing to be done" dataDxfId="281"/>
    <tableColumn id="8" xr3:uid="{69F9EB2B-3E33-4098-9E4A-BF26137FC127}" name="Evidence of Compliance" dataDxfId="280"/>
  </tableColumns>
  <tableStyleInfo name="TableStyleMedium2" showFirstColumn="0" showLastColumn="0" showRowStripes="1" showColumnStripes="0"/>
</table>
</file>

<file path=xl/tables/table1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9" xr:uid="{D6AA0F11-54DE-491E-AAF9-8EDBC74E7B96}" name="Table35678910" displayName="Table35678910" ref="A1:H12" totalsRowShown="0" headerRowDxfId="279" dataDxfId="277" headerRowBorderDxfId="278" tableBorderDxfId="276" totalsRowBorderDxfId="275">
  <autoFilter ref="A1:H12" xr:uid="{3CF12713-E1DC-4042-A595-A161AA9BAFD5}"/>
  <tableColumns count="8">
    <tableColumn id="1" xr3:uid="{08AC25F6-8908-497A-8F87-B202493D77C4}" name="use established behavioural science methods to develop interventions and influence positive behaviour change. " dataDxfId="274"/>
    <tableColumn id="2" xr3:uid="{CFA2B752-B4DB-4373-8494-D2453FF24F6D}" name="Priority" dataDxfId="273"/>
    <tableColumn id="3" xr3:uid="{B4D5222A-DE19-4321-8A97-DB2BA479436D}" name="Impact" dataDxfId="272"/>
    <tableColumn id="4" xr3:uid="{7D5DDBCA-B38D-4E41-8D58-39C624998731}" name="Compliance" dataDxfId="271">
      <calculatedColumnFormula>IF(COUNTIF(D3:D50,"Non Compliant")&gt;0,"Non Compliant",IF(COUNTIF(D3:D50,"Partially Compliant")&gt;0,"Partially Compliant","Fully Compliant"))</calculatedColumnFormula>
    </tableColumn>
    <tableColumn id="5" xr3:uid="{29EA3BB8-27B6-4AF4-9E7D-1A431F928F22}" name="Work assigned to" dataDxfId="270"/>
    <tableColumn id="6" xr3:uid="{4500AF78-9D2C-46C6-9478-42F70B08FF7D}" name="Projected date for completion" dataDxfId="269"/>
    <tableColumn id="7" xr3:uid="{55BF8418-7F30-495F-97D1-73D82DE3BB5D}" name="Description of work needing to be done" dataDxfId="268"/>
    <tableColumn id="8" xr3:uid="{9BB72DA0-667B-47E4-9DF1-F2F72093F5AF}" name="Evidence of Compliance" dataDxfId="267"/>
  </tableColumns>
  <tableStyleInfo name="TableStyleMedium2" showFirstColumn="0" showLastColumn="0" showRowStripes="1" showColumnStripes="0"/>
</table>
</file>

<file path=xl/tables/table1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3" xr:uid="{6727DF49-EE5D-4406-A59E-C5359EC79C8A}" name="Table3567891024" displayName="Table3567891024" ref="A1:H12" totalsRowShown="0" headerRowDxfId="266" dataDxfId="264" headerRowBorderDxfId="265" tableBorderDxfId="263" totalsRowBorderDxfId="262">
  <autoFilter ref="A1:H12" xr:uid="{3CF12713-E1DC-4042-A595-A161AA9BAFD5}"/>
  <tableColumns count="8">
    <tableColumn id="1" xr3:uid="{B3AE190C-C8A4-49BD-951D-55FC54819342}" name="use audience insight to inform and tailor communications and engagement activities, clearly defining and targeting audiences." dataDxfId="261"/>
    <tableColumn id="2" xr3:uid="{610874BC-F0E2-47FA-B919-9040C03AEB00}" name="Priority" dataDxfId="260"/>
    <tableColumn id="3" xr3:uid="{4877D8FB-0FAC-42CA-8114-7E5B07A72DA5}" name="Impact" dataDxfId="259"/>
    <tableColumn id="4" xr3:uid="{F44ACCB4-2DC4-4F2D-9096-FEAA973FBAE6}" name="Compliance" dataDxfId="258">
      <calculatedColumnFormula>IF(COUNTIF(D3:D50,"Non Compliant")&gt;0,"Non Compliant",IF(COUNTIF(D3:D50,"Partially Compliant")&gt;0,"Partially Compliant","Fully Compliant"))</calculatedColumnFormula>
    </tableColumn>
    <tableColumn id="5" xr3:uid="{1334D58E-58AF-443D-BD00-14DD50522B00}" name="Work assigned to" dataDxfId="257"/>
    <tableColumn id="6" xr3:uid="{B4B4C4F4-25D2-4BE6-88F9-1BA0E5535EA2}" name="Projected date for completion" dataDxfId="256"/>
    <tableColumn id="7" xr3:uid="{6FE23CA0-2D92-4881-B8A1-60C6450B2E88}" name="Description of work needing to be done" dataDxfId="255"/>
    <tableColumn id="8" xr3:uid="{EA47A118-FEBE-4ED9-B4DF-1C0054A96F67}" name="Evidence of Compliance" dataDxfId="254"/>
  </tableColumns>
  <tableStyleInfo name="TableStyleMedium2" showFirstColumn="0" showLastColumn="0" showRowStripes="1" showColumnStripes="0"/>
</table>
</file>

<file path=xl/tables/table1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4" xr:uid="{51817401-094A-49E1-801A-DDF66D0DDF7C}" name="Table356789102425" displayName="Table356789102425" ref="A1:H12" totalsRowShown="0" headerRowDxfId="253" dataDxfId="251" headerRowBorderDxfId="252" tableBorderDxfId="250" totalsRowBorderDxfId="249">
  <autoFilter ref="A1:H12" xr:uid="{3CF12713-E1DC-4042-A595-A161AA9BAFD5}"/>
  <tableColumns count="8">
    <tableColumn id="1" xr3:uid="{798520EA-6150-4C6F-957B-C60BF4AA1513}" name="have a collaborative approach to communications and engagement both within the service and with partners and stakeholders." dataDxfId="248"/>
    <tableColumn id="2" xr3:uid="{9FBDB289-9093-4651-98EB-25763209DECC}" name="Priority" dataDxfId="247"/>
    <tableColumn id="3" xr3:uid="{F079B724-F3C5-47F0-90CC-2B373C82DDD9}" name="Impact" dataDxfId="246"/>
    <tableColumn id="4" xr3:uid="{D0325976-00FD-47C0-BA84-28AFCFEE80F2}" name="Compliance" dataDxfId="245">
      <calculatedColumnFormula>IF(COUNTIF(D3:D50,"Non Compliant")&gt;0,"Non Compliant",IF(COUNTIF(D3:D50,"Partially Compliant")&gt;0,"Partially Compliant","Fully Compliant"))</calculatedColumnFormula>
    </tableColumn>
    <tableColumn id="5" xr3:uid="{6A9F2A3C-DB64-4C44-A93D-7F3E76AD3570}" name="Work assigned to" dataDxfId="244"/>
    <tableColumn id="6" xr3:uid="{999E6846-CE1B-4478-8135-126C0DD493DC}" name="Projected date for completion" dataDxfId="243"/>
    <tableColumn id="7" xr3:uid="{ADDDAA72-6E77-44A8-8D77-604E642DC496}" name="Description of work needing to be done" dataDxfId="242"/>
    <tableColumn id="8" xr3:uid="{E9C2E790-E41D-4DDE-9250-6C1E481109A6}" name="Evidence of Compliance" dataDxfId="241"/>
  </tableColumns>
  <tableStyleInfo name="TableStyleMedium2" showFirstColumn="0" showLastColumn="0" showRowStripes="1" showColumnStripes="0"/>
</table>
</file>

<file path=xl/tables/table1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0" xr:uid="{00BAABAA-9001-4E2A-864E-6C654F51B7F8}" name="Table3567891011" displayName="Table3567891011" ref="A1:H12" totalsRowShown="0" headerRowDxfId="240" dataDxfId="238" headerRowBorderDxfId="239" tableBorderDxfId="237" totalsRowBorderDxfId="236">
  <autoFilter ref="A1:H12" xr:uid="{3CF12713-E1DC-4042-A595-A161AA9BAFD5}"/>
  <tableColumns count="8">
    <tableColumn id="1" xr3:uid="{BD1DCD0D-9A1F-47FB-9686-08977129CF74}" name="seek to build effective relationships with relevant media outlets, proactively and collectively planning stories, building mutual understanding and exchanging feedback about proactive and reactive stories." dataDxfId="235"/>
    <tableColumn id="2" xr3:uid="{5041C8F8-5705-4ACD-A552-69E0565E3234}" name="Priority" dataDxfId="234"/>
    <tableColumn id="3" xr3:uid="{C59B8678-715C-4CEB-83B3-A3496FE30CFE}" name="Impact" dataDxfId="233"/>
    <tableColumn id="4" xr3:uid="{02340F3A-439E-4129-AE65-CF1151C1AF5B}" name="Compliance" dataDxfId="232">
      <calculatedColumnFormula>IF(COUNTIF(D3:D50,"Non Compliant")&gt;0,"Non Compliant",IF(COUNTIF(D3:D50,"Partially Compliant")&gt;0,"Partially Compliant","Fully Compliant"))</calculatedColumnFormula>
    </tableColumn>
    <tableColumn id="5" xr3:uid="{5EE15833-E80D-412C-A7C4-5A88ECCB24D6}" name="Work assigned to" dataDxfId="231"/>
    <tableColumn id="6" xr3:uid="{8CA4DC95-DBA2-4C41-B067-5F7C8CC75C5E}" name="Projected date for completion" dataDxfId="230"/>
    <tableColumn id="7" xr3:uid="{E9285546-EBA5-475F-9818-B88033912E81}" name="Description of work needing to be done" dataDxfId="229"/>
    <tableColumn id="8" xr3:uid="{BBE6DD71-6000-4FD9-961A-2717A399120C}" name="Evidence of Compliance" dataDxfId="228"/>
  </tableColumns>
  <tableStyleInfo name="TableStyleMedium2" showFirstColumn="0" showLastColumn="0" showRowStripes="1" showColumnStripes="0"/>
</table>
</file>

<file path=xl/tables/table1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5" xr:uid="{52476967-A116-41C9-82EC-CE80E6214ECF}" name="Table356789101126" displayName="Table356789101126" ref="A1:H12" totalsRowShown="0" headerRowDxfId="227" dataDxfId="225" headerRowBorderDxfId="226" tableBorderDxfId="224" totalsRowBorderDxfId="223">
  <autoFilter ref="A1:H12" xr:uid="{3CF12713-E1DC-4042-A595-A161AA9BAFD5}"/>
  <tableColumns count="8">
    <tableColumn id="1" xr3:uid="{FA171426-8D37-475E-9B1B-2C11C138ADBC}" name="stay well informed of new communications and engagement methods and techniques, applying them where appropriate." dataDxfId="222"/>
    <tableColumn id="2" xr3:uid="{440843ED-38BE-4EDC-9E0F-6ADA7D8C56DE}" name="Priority" dataDxfId="221"/>
    <tableColumn id="3" xr3:uid="{EEAB1539-5FD9-4765-BEA3-20F04FADC773}" name="Impact" dataDxfId="220"/>
    <tableColumn id="4" xr3:uid="{FAECC4DA-0B66-403C-84EC-E430F2CF465B}" name="Compliance" dataDxfId="219">
      <calculatedColumnFormula>IF(COUNTIF(D3:D50,"Non Compliant")&gt;0,"Non Compliant",IF(COUNTIF(D3:D50,"Partially Compliant")&gt;0,"Partially Compliant","Fully Compliant"))</calculatedColumnFormula>
    </tableColumn>
    <tableColumn id="5" xr3:uid="{A8DA07CB-F1BC-45D0-ADBE-C6D5BAC44C73}" name="Work assigned to" dataDxfId="218"/>
    <tableColumn id="6" xr3:uid="{3BDAAD9E-3E28-460E-B485-18D979AEB6E7}" name="Projected date for completion" dataDxfId="217"/>
    <tableColumn id="7" xr3:uid="{9414BFEA-E27A-4B53-A4FE-62DAEC72799A}" name="Description of work needing to be done" dataDxfId="216"/>
    <tableColumn id="8" xr3:uid="{67838EFA-7E1C-4DEA-9127-358B2EFFA9F6}" name="Evidence of Compliance" dataDxfId="215"/>
  </tableColumns>
  <tableStyleInfo name="TableStyleMedium2" showFirstColumn="0" showLastColumn="0" showRowStripes="1" showColumnStripes="0"/>
</table>
</file>

<file path=xl/tables/table2.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 xr:uid="{EDCC37FE-1CD9-431E-A10E-C103AAF088AE}" name="Table2" displayName="Table2" ref="A1:G12" totalsRowShown="0" headerRowDxfId="445" dataDxfId="443" headerRowBorderDxfId="444" tableBorderDxfId="442" totalsRowBorderDxfId="441">
  <autoFilter ref="A1:G12" xr:uid="{5A30A0DF-7076-4884-8122-D7A248085FB4}"/>
  <tableColumns count="7">
    <tableColumn id="1" xr3:uid="{CC71243E-5FD8-4265-A5E8-61AB93FAE605}" name="Column1" dataDxfId="440"/>
    <tableColumn id="2" xr3:uid="{C569FC8F-3305-408D-A6B5-32FB31447DFA}" name="Priority" dataDxfId="439"/>
    <tableColumn id="3" xr3:uid="{C560D761-CD11-46ED-B34D-322A0F5A5486}" name="Impact" dataDxfId="438"/>
    <tableColumn id="4" xr3:uid="{1FD61E97-DFDF-41D8-9C0D-42461F747643}" name="Compliance" dataDxfId="437">
      <calculatedColumnFormula>IF(COUNTIF(D3:D50,"Non Compliant")&gt;0,"Non Compliant",IF(COUNTIF(D3:D50,"Partially Compliant")&gt;0,"Partially Compliant","Fully Compliant"))</calculatedColumnFormula>
    </tableColumn>
    <tableColumn id="5" xr3:uid="{CB0DC206-C95D-49AA-8331-9E1F6B58B161}" name="Work assigned to" dataDxfId="436"/>
    <tableColumn id="6" xr3:uid="{DE7AAE90-1CA9-442F-ACCA-1BB77E89A084}" name="Projected date for completion" dataDxfId="435"/>
    <tableColumn id="7" xr3:uid="{00236093-171D-476B-B9B3-7D057583008C}" name="Description of work needing to be done" dataDxfId="434"/>
  </tableColumns>
  <tableStyleInfo name="TableStyleMedium2" showFirstColumn="0" showLastColumn="0" showRowStripes="1" showColumnStripes="0"/>
</table>
</file>

<file path=xl/tables/table20.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6" xr:uid="{45B4AEFF-E8A4-46E7-9A85-9E8DAF6254FC}" name="Table35678910112627" displayName="Table35678910112627" ref="A1:H12" totalsRowShown="0" headerRowDxfId="214" dataDxfId="212" headerRowBorderDxfId="213" tableBorderDxfId="211" totalsRowBorderDxfId="210">
  <autoFilter ref="A1:H12" xr:uid="{3CF12713-E1DC-4042-A595-A161AA9BAFD5}"/>
  <tableColumns count="8">
    <tableColumn id="1" xr3:uid="{8A75646E-2263-4DFF-BE75-8372EE05BEDD}" name="enhance its engagement approach by partnering with key stakeholders to co-design service delivery to best meet community needs." dataDxfId="209"/>
    <tableColumn id="2" xr3:uid="{5F3A8056-FD4E-45D0-8CC5-F7E24A9ADA70}" name="Priority" dataDxfId="208"/>
    <tableColumn id="3" xr3:uid="{34B29700-6D57-42F2-A584-4C0E377F38B4}" name="Impact" dataDxfId="207"/>
    <tableColumn id="4" xr3:uid="{36C3256D-C167-4CA6-9F49-E4A712EEAF88}" name="Compliance" dataDxfId="206">
      <calculatedColumnFormula>IF(COUNTIF(D3:D50,"Non Compliant")&gt;0,"Non Compliant",IF(COUNTIF(D3:D50,"Partially Compliant")&gt;0,"Partially Compliant","Fully Compliant"))</calculatedColumnFormula>
    </tableColumn>
    <tableColumn id="5" xr3:uid="{2D27E3C6-A2B9-409A-90F6-A846517E63FB}" name="Work assigned to" dataDxfId="205"/>
    <tableColumn id="6" xr3:uid="{07A0882A-4472-4CD7-BFD6-B55E8D6E6DDB}" name="Projected date for completion" dataDxfId="204"/>
    <tableColumn id="7" xr3:uid="{411F02FD-E422-4BE3-A683-1C70DE06E75A}" name="Description of work needing to be done" dataDxfId="203"/>
    <tableColumn id="8" xr3:uid="{FB91F95C-4569-4CFC-BBA3-B180AB6AF537}" name="Evidence of Compliance" dataDxfId="202"/>
  </tableColumns>
  <tableStyleInfo name="TableStyleMedium2" showFirstColumn="0" showLastColumn="0" showRowStripes="1" showColumnStripes="0"/>
</table>
</file>

<file path=xl/tables/table2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1" xr:uid="{61203014-13F0-4CB0-9389-E997D432DFE0}" name="Table356789101112" displayName="Table356789101112" ref="A1:H12" totalsRowShown="0" headerRowDxfId="201" dataDxfId="199" headerRowBorderDxfId="200" tableBorderDxfId="198" totalsRowBorderDxfId="197">
  <autoFilter ref="A1:H12" xr:uid="{3CF12713-E1DC-4042-A595-A161AA9BAFD5}"/>
  <tableColumns count="8">
    <tableColumn id="1" xr3:uid="{F02C7BC7-1B82-4FF2-8655-6371A19767EC}" name="Develop a cycle of continuous learning and professional development for fire control employees that considers relevant occupational standards; " dataDxfId="196"/>
    <tableColumn id="2" xr3:uid="{8423513E-BD6F-49C7-A79C-113B9043C50C}" name="Priority" dataDxfId="195"/>
    <tableColumn id="3" xr3:uid="{78C0E9E7-36BE-4CF9-91BF-B9B04E8E9202}" name="Impact" dataDxfId="194"/>
    <tableColumn id="4" xr3:uid="{F00353B0-A1F4-48A6-A25A-85CDE8DB35D4}" name="Compliance" dataDxfId="193">
      <calculatedColumnFormula>IF(COUNTIF(D3:D50,"Non Compliant")&gt;0,"Non Compliant",IF(COUNTIF(D3:D50,"Partially Compliant")&gt;0,"Partially Compliant","Fully Compliant"))</calculatedColumnFormula>
    </tableColumn>
    <tableColumn id="5" xr3:uid="{18CDD81E-E77A-4442-B779-85424B6312E1}" name="Work assigned to" dataDxfId="192"/>
    <tableColumn id="6" xr3:uid="{C6EB9B3B-18CD-4156-A3D4-677DA95FA80B}" name="Projected date for completion" dataDxfId="191"/>
    <tableColumn id="7" xr3:uid="{E913AE16-6D87-4B69-8FBF-AF4CC2E5ACA3}" name="Description of work needing to be done" dataDxfId="190"/>
    <tableColumn id="8" xr3:uid="{F10E1447-D392-4365-BDF9-5627F4D4558E}" name="Evidence of Compliance" dataDxfId="189"/>
  </tableColumns>
  <tableStyleInfo name="TableStyleMedium2" showFirstColumn="0" showLastColumn="0" showRowStripes="1" showColumnStripes="0"/>
</table>
</file>

<file path=xl/tables/table3.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 xr:uid="{08DC2799-09A5-4580-9A98-26719C912E7E}" name="Table3" displayName="Table3" ref="A1:H12" totalsRowShown="0" headerRowDxfId="433" dataDxfId="432" tableBorderDxfId="431">
  <tableColumns count="8">
    <tableColumn id="1" xr3:uid="{D24E95F5-5FC7-48F5-901E-71A6E7717326}" name="ensure that everyone in the service understands their responsibilities in relation to communications and engagement." dataDxfId="430"/>
    <tableColumn id="2" xr3:uid="{37C2E8BE-99CF-41D6-B422-CD6B797FF304}" name="Priority" dataDxfId="429"/>
    <tableColumn id="3" xr3:uid="{89F11A9A-A7ED-4B06-B3B1-63FFE4D100DF}" name="Impact" dataDxfId="428"/>
    <tableColumn id="4" xr3:uid="{FD1641D6-E1C5-4633-86B0-EFB28287887C}" name="Compliance" dataDxfId="427">
      <calculatedColumnFormula>IF(COUNTIF(D3:D50,"Non Compliant")&gt;0,"Non Compliant",IF(COUNTIF(D3:D50,"Partially Compliant")&gt;0,"Partially Compliant","Fully Compliant"))</calculatedColumnFormula>
    </tableColumn>
    <tableColumn id="5" xr3:uid="{584A011F-D808-4E2D-813F-CE06397AD97D}" name="Work assigned to" dataDxfId="426"/>
    <tableColumn id="6" xr3:uid="{E0125C64-5D43-4750-A9BF-320A97BB2A88}" name="Projected date for completion" dataDxfId="425"/>
    <tableColumn id="7" xr3:uid="{F7E45963-6608-4EA7-AF15-FC3D4C328B3B}" name="Description of work needing to be done" dataDxfId="424"/>
    <tableColumn id="8" xr3:uid="{B83CB38B-639C-4B95-8C66-84437C26022E}" name="Evidence of Compliance" dataDxfId="423"/>
  </tableColumns>
  <tableStyleInfo name="TableStyleMedium2" showFirstColumn="0" showLastColumn="0" showRowStripes="0" showColumnStripes="0"/>
</table>
</file>

<file path=xl/tables/table4.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4" xr:uid="{A6844166-F20A-4268-A5E4-6E29F9C1449A}" name="Table35" displayName="Table35" ref="A1:H12" totalsRowShown="0" headerRowDxfId="422" dataDxfId="420" headerRowBorderDxfId="421" tableBorderDxfId="419" totalsRowBorderDxfId="418">
  <autoFilter ref="A1:H12" xr:uid="{3CF12713-E1DC-4042-A595-A161AA9BAFD5}"/>
  <tableColumns count="8">
    <tableColumn id="1" xr3:uid="{4097D040-8181-40FE-8F4C-BB2A4A6D0B47}" name="Column1" dataDxfId="417"/>
    <tableColumn id="2" xr3:uid="{95E9F0E7-8742-4577-BAE2-A99DF2365F62}" name="Priority" dataDxfId="416"/>
    <tableColumn id="3" xr3:uid="{56C71826-1E47-4FB9-A98C-FDBBFA777A91}" name="Impact" dataDxfId="415"/>
    <tableColumn id="4" xr3:uid="{661CEB2A-4F8D-42E6-94D3-89A4A2625D99}" name="Compliance" dataDxfId="414">
      <calculatedColumnFormula>IF(COUNTIF(D3:D50,"Non Compliant")&gt;0,"Non Compliant",IF(COUNTIF(D3:D50,"Partially Compliant")&gt;0,"Partially Compliant","Fully Compliant"))</calculatedColumnFormula>
    </tableColumn>
    <tableColumn id="5" xr3:uid="{C48C0D03-C90A-4DF9-B9BB-350FBBCEF464}" name="Work assigned to" dataDxfId="413"/>
    <tableColumn id="6" xr3:uid="{8BAF97BC-6396-48DA-94D1-30A85AC1A838}" name="Projected date for completion" dataDxfId="412"/>
    <tableColumn id="7" xr3:uid="{B028F557-8B01-4364-A6DB-CB486213C76C}" name="Description of work needing to be done" dataDxfId="411"/>
    <tableColumn id="8" xr3:uid="{C9AF09B5-3F1F-408F-A0C4-053F8EDDF04F}" name="Evidence of Compliance" dataDxfId="410"/>
  </tableColumns>
  <tableStyleInfo name="TableStyleMedium2" showFirstColumn="0" showLastColumn="0" showRowStripes="1" showColumnStripes="0"/>
</table>
</file>

<file path=xl/tables/table5.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5" xr:uid="{136A7879-11E9-447E-BE29-AB30CFD75264}" name="Table356" displayName="Table356" ref="A1:H12" totalsRowShown="0" headerRowDxfId="409" dataDxfId="407" headerRowBorderDxfId="408" tableBorderDxfId="406" totalsRowBorderDxfId="405">
  <autoFilter ref="A1:H12" xr:uid="{3CF12713-E1DC-4042-A595-A161AA9BAFD5}"/>
  <tableColumns count="8">
    <tableColumn id="1" xr3:uid="{D218B91B-550B-4D35-A882-38701708192D}" name="have an appropriately resourced and competent communications and engagement capacity that:_x000a_b._x0009_plans proactive communications internally and externally;" dataDxfId="404"/>
    <tableColumn id="2" xr3:uid="{166D8C3B-79B1-4340-B2C4-EED243ADF177}" name="Priority" dataDxfId="403"/>
    <tableColumn id="3" xr3:uid="{21DBE1EA-083E-4AC1-81B7-6553E83D05F3}" name="Impact" dataDxfId="402"/>
    <tableColumn id="4" xr3:uid="{D6986B9E-027F-4D1D-8988-1EEFDA4F7BDD}" name="Compliance" dataDxfId="401">
      <calculatedColumnFormula>IF(COUNTIF(D3:D50,"Non Compliant")&gt;0,"Non Compliant",IF(COUNTIF(D3:D50,"Partially Compliant")&gt;0,"Partially Compliant","Fully Compliant"))</calculatedColumnFormula>
    </tableColumn>
    <tableColumn id="5" xr3:uid="{BBE8C6D4-5951-420F-8E6A-DFF1C597ECC8}" name="Work assigned to" dataDxfId="400"/>
    <tableColumn id="6" xr3:uid="{9957A2B3-CD88-4EA7-9191-B5CE60E66421}" name="Projected date for completion" dataDxfId="399"/>
    <tableColumn id="7" xr3:uid="{6ECA12D3-6F96-44EE-A042-33F062519FC3}" name="Description of work needing to be done" dataDxfId="398"/>
    <tableColumn id="8" xr3:uid="{888F4CC2-0AAC-4406-AF97-9A475C3F9FFF}" name="Evidence of Compliance" dataDxfId="397"/>
  </tableColumns>
  <tableStyleInfo name="TableStyleMedium2" showFirstColumn="0" showLastColumn="0" showRowStripes="1" showColumnStripes="0"/>
</table>
</file>

<file path=xl/tables/table6.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7" xr:uid="{E4DD19CA-EA47-4A19-AF47-55F591CECC34}" name="Table35628" displayName="Table35628" ref="A1:H12" totalsRowShown="0" headerRowDxfId="396" dataDxfId="394" headerRowBorderDxfId="395" tableBorderDxfId="393" totalsRowBorderDxfId="392">
  <autoFilter ref="A1:H12" xr:uid="{3CF12713-E1DC-4042-A595-A161AA9BAFD5}"/>
  <tableColumns count="8">
    <tableColumn id="1" xr3:uid="{E6D081CE-B6C5-4324-B10B-9335D92E319B}" name="Column1" dataDxfId="391"/>
    <tableColumn id="2" xr3:uid="{6BC7023C-1070-40A9-B090-9FF8B376A543}" name="Priority" dataDxfId="390"/>
    <tableColumn id="3" xr3:uid="{B2CE581F-5567-4DF8-8FBA-9682462219F4}" name="Impact" dataDxfId="389"/>
    <tableColumn id="4" xr3:uid="{017DF409-BB90-4D6A-9DF9-001DC5901576}" name="Compliance" dataDxfId="388">
      <calculatedColumnFormula>IF(COUNTIF(D3:D50,"Non Compliant")&gt;0,"Non Compliant",IF(COUNTIF(D3:D50,"Partially Compliant")&gt;0,"Partially Compliant","Fully Compliant"))</calculatedColumnFormula>
    </tableColumn>
    <tableColumn id="5" xr3:uid="{DB6941C3-A101-4003-A648-FF7EF7DC1C5B}" name="Work assigned to" dataDxfId="387"/>
    <tableColumn id="6" xr3:uid="{97D27B93-BCEC-46E9-9B23-23CE8D8FB373}" name="Projected date for completion" dataDxfId="386"/>
    <tableColumn id="7" xr3:uid="{16C44FAA-F8EC-4006-9150-4F9B14B9C12F}" name="Description of work needing to be done" dataDxfId="385"/>
    <tableColumn id="8" xr3:uid="{D4B265E7-AA86-40A3-8172-32D8F2C07DDC}" name="Evidence of Compliance" dataDxfId="384"/>
  </tableColumns>
  <tableStyleInfo name="TableStyleMedium2" showFirstColumn="0" showLastColumn="0" showRowStripes="1" showColumnStripes="0"/>
</table>
</file>

<file path=xl/tables/table7.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8" xr:uid="{67762733-28AE-4781-B53B-A838CC8DA8C2}" name="Table3562829" displayName="Table3562829" ref="A1:H12" totalsRowShown="0" headerRowDxfId="383" dataDxfId="381" headerRowBorderDxfId="382" tableBorderDxfId="380" totalsRowBorderDxfId="379">
  <autoFilter ref="A1:H12" xr:uid="{3CF12713-E1DC-4042-A595-A161AA9BAFD5}"/>
  <tableColumns count="8">
    <tableColumn id="1" xr3:uid="{32BF55A4-0F94-4E1B-8989-383D4736CCB1}" name="have a resilient out of hours arrangement to handle enquiries and manage communications during crises and emergencies, in line with the requirements of the emergency preparedness and resilience fire standard." dataDxfId="378"/>
    <tableColumn id="2" xr3:uid="{C6CC0602-5552-4E22-82B8-B87C44B7E7A4}" name="Priority" dataDxfId="377"/>
    <tableColumn id="3" xr3:uid="{28D566D2-2CF9-4CC1-8C25-4B208C504F74}" name="Impact" dataDxfId="376"/>
    <tableColumn id="4" xr3:uid="{EFB100DD-7294-4FEB-A937-30F029877874}" name="Compliance" dataDxfId="375">
      <calculatedColumnFormula>IF(COUNTIF(D3:D50,"Non Compliant")&gt;0,"Non Compliant",IF(COUNTIF(D3:D50,"Partially Compliant")&gt;0,"Partially Compliant","Fully Compliant"))</calculatedColumnFormula>
    </tableColumn>
    <tableColumn id="5" xr3:uid="{7839583A-C964-46AE-9ACA-3ECD29E61162}" name="Work assigned to" dataDxfId="374"/>
    <tableColumn id="6" xr3:uid="{6B0A3520-46AD-4839-9258-7E38DE8CC267}" name="Projected date for completion" dataDxfId="373"/>
    <tableColumn id="7" xr3:uid="{5C4C4CD9-5E86-4B7E-BD82-F9F9BDA42F02}" name="Description of work needing to be done" dataDxfId="372"/>
    <tableColumn id="8" xr3:uid="{98AC5AC7-D513-44C1-8F6B-D49C0BFD5673}" name="Evidence of Compliance" dataDxfId="371"/>
  </tableColumns>
  <tableStyleInfo name="TableStyleMedium2" showFirstColumn="0" showLastColumn="0" showRowStripes="1" showColumnStripes="0"/>
</table>
</file>

<file path=xl/tables/table8.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29" xr:uid="{D795C3CF-8354-4027-A399-2FBDD1350984}" name="Table356282930" displayName="Table356282930" ref="A1:H12" totalsRowShown="0" headerRowDxfId="370" dataDxfId="368" headerRowBorderDxfId="369" tableBorderDxfId="367" totalsRowBorderDxfId="366">
  <autoFilter ref="A1:H12" xr:uid="{3CF12713-E1DC-4042-A595-A161AA9BAFD5}"/>
  <tableColumns count="8">
    <tableColumn id="1" xr3:uid="{616EF364-BAC1-42DE-9128-D8AA2D94472A}" name="Column1" dataDxfId="365"/>
    <tableColumn id="2" xr3:uid="{041EB531-116C-4588-8387-E354DB6D618E}" name="Priority" dataDxfId="364"/>
    <tableColumn id="3" xr3:uid="{D3CADDF8-0697-4886-BCAD-7466E48949CC}" name="Impact" dataDxfId="363"/>
    <tableColumn id="4" xr3:uid="{FA6129B5-0475-4BB3-95EA-CD9B87E938EA}" name="Compliance" dataDxfId="362">
      <calculatedColumnFormula>IF(COUNTIF(D3:D50,"Non Compliant")&gt;0,"Non Compliant",IF(COUNTIF(D3:D50,"Partially Compliant")&gt;0,"Partially Compliant","Fully Compliant"))</calculatedColumnFormula>
    </tableColumn>
    <tableColumn id="5" xr3:uid="{85BB8B59-A01A-49A2-92E3-D62B87C6FC4E}" name="Work assigned to" dataDxfId="361"/>
    <tableColumn id="6" xr3:uid="{C16F9259-4E23-40F1-83FF-1C940CD4C908}" name="Projected date for completion" dataDxfId="360"/>
    <tableColumn id="7" xr3:uid="{253D1E00-79DD-4925-8744-C0F6A7C10D5E}" name="Description of work needing to be done" dataDxfId="359"/>
    <tableColumn id="8" xr3:uid="{9E24EF08-081D-48AB-9A8E-18BED7355AD0}" name="Evidence of Compliance" dataDxfId="358"/>
  </tableColumns>
  <tableStyleInfo name="TableStyleMedium2" showFirstColumn="0" showLastColumn="0" showRowStripes="1" showColumnStripes="0"/>
</table>
</file>

<file path=xl/tables/table9.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30" xr:uid="{E7C25138-72C2-413F-B7B0-13C251358B29}" name="Table35628293031" displayName="Table35628293031" ref="A1:H12" totalsRowShown="0" headerRowDxfId="357" dataDxfId="355" headerRowBorderDxfId="356" tableBorderDxfId="354" totalsRowBorderDxfId="353">
  <autoFilter ref="A1:H12" xr:uid="{3CF12713-E1DC-4042-A595-A161AA9BAFD5}"/>
  <tableColumns count="8">
    <tableColumn id="1" xr3:uid="{5C6A696D-6684-455A-BE42-09C7713A887E}" name="deliver inclusive and accessible communications, recognising that every workforce, community and group has different and diverse needs." dataDxfId="352"/>
    <tableColumn id="2" xr3:uid="{04D3283F-8EE7-4A48-8BE3-FBA47EDB57DC}" name="Priority" dataDxfId="351"/>
    <tableColumn id="3" xr3:uid="{5C033976-3129-460E-AE4E-DF2873D6351E}" name="Impact" dataDxfId="350"/>
    <tableColumn id="4" xr3:uid="{7A5333BD-5B61-47E0-B654-5315B94FC3DF}" name="Compliance" dataDxfId="349">
      <calculatedColumnFormula>IF(COUNTIF(D3:D50,"Non Compliant")&gt;0,"Non Compliant",IF(COUNTIF(D3:D50,"Partially Compliant")&gt;0,"Partially Compliant","Fully Compliant"))</calculatedColumnFormula>
    </tableColumn>
    <tableColumn id="5" xr3:uid="{FB94B068-EBD1-4696-9ECD-926D20251E2D}" name="Work assigned to" dataDxfId="348"/>
    <tableColumn id="6" xr3:uid="{AAAF48A8-5320-4190-828E-05EA27A7B7AB}" name="Projected date for completion" dataDxfId="347"/>
    <tableColumn id="7" xr3:uid="{37F34782-297F-405A-AC91-4D7BE3890F9B}" name="Description of work needing to be done" dataDxfId="346"/>
    <tableColumn id="8" xr3:uid="{285EFE38-1954-4887-8B47-03F36E9ECE61}" name="Evidence of Compliance" dataDxfId="345"/>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10.xml.rels><?xml version="1.0" encoding="UTF-8" standalone="yes"?>
<Relationships xmlns="http://schemas.openxmlformats.org/package/2006/relationships"><Relationship Id="rId2" Type="http://schemas.openxmlformats.org/officeDocument/2006/relationships/table" Target="../tables/table7.xml"/><Relationship Id="rId1" Type="http://schemas.openxmlformats.org/officeDocument/2006/relationships/printerSettings" Target="../printerSettings/printerSettings9.bin"/></Relationships>
</file>

<file path=xl/worksheets/_rels/sheet11.xml.rels><?xml version="1.0" encoding="UTF-8" standalone="yes"?>
<Relationships xmlns="http://schemas.openxmlformats.org/package/2006/relationships"><Relationship Id="rId3" Type="http://schemas.openxmlformats.org/officeDocument/2006/relationships/table" Target="../tables/table8.xml"/><Relationship Id="rId2" Type="http://schemas.openxmlformats.org/officeDocument/2006/relationships/drawing" Target="../drawings/drawing7.xml"/><Relationship Id="rId1" Type="http://schemas.openxmlformats.org/officeDocument/2006/relationships/printerSettings" Target="../printerSettings/printerSettings10.bin"/></Relationships>
</file>

<file path=xl/worksheets/_rels/sheet12.xml.rels><?xml version="1.0" encoding="UTF-8" standalone="yes"?>
<Relationships xmlns="http://schemas.openxmlformats.org/package/2006/relationships"><Relationship Id="rId2" Type="http://schemas.openxmlformats.org/officeDocument/2006/relationships/table" Target="../tables/table9.xml"/><Relationship Id="rId1" Type="http://schemas.openxmlformats.org/officeDocument/2006/relationships/printerSettings" Target="../printerSettings/printerSettings11.bin"/></Relationships>
</file>

<file path=xl/worksheets/_rels/sheet13.xml.rels><?xml version="1.0" encoding="UTF-8" standalone="yes"?>
<Relationships xmlns="http://schemas.openxmlformats.org/package/2006/relationships"><Relationship Id="rId2" Type="http://schemas.openxmlformats.org/officeDocument/2006/relationships/table" Target="../tables/table10.xml"/><Relationship Id="rId1" Type="http://schemas.openxmlformats.org/officeDocument/2006/relationships/printerSettings" Target="../printerSettings/printerSettings12.bin"/></Relationships>
</file>

<file path=xl/worksheets/_rels/sheet14.xml.rels><?xml version="1.0" encoding="UTF-8" standalone="yes"?>
<Relationships xmlns="http://schemas.openxmlformats.org/package/2006/relationships"><Relationship Id="rId3" Type="http://schemas.openxmlformats.org/officeDocument/2006/relationships/table" Target="../tables/table11.xml"/><Relationship Id="rId2" Type="http://schemas.openxmlformats.org/officeDocument/2006/relationships/drawing" Target="../drawings/drawing8.xml"/><Relationship Id="rId1" Type="http://schemas.openxmlformats.org/officeDocument/2006/relationships/printerSettings" Target="../printerSettings/printerSettings13.bin"/></Relationships>
</file>

<file path=xl/worksheets/_rels/sheet15.xml.rels><?xml version="1.0" encoding="UTF-8" standalone="yes"?>
<Relationships xmlns="http://schemas.openxmlformats.org/package/2006/relationships"><Relationship Id="rId2" Type="http://schemas.openxmlformats.org/officeDocument/2006/relationships/table" Target="../tables/table12.xml"/><Relationship Id="rId1" Type="http://schemas.openxmlformats.org/officeDocument/2006/relationships/printerSettings" Target="../printerSettings/printerSettings14.bin"/></Relationships>
</file>

<file path=xl/worksheets/_rels/sheet16.xml.rels><?xml version="1.0" encoding="UTF-8" standalone="yes"?>
<Relationships xmlns="http://schemas.openxmlformats.org/package/2006/relationships"><Relationship Id="rId2" Type="http://schemas.openxmlformats.org/officeDocument/2006/relationships/table" Target="../tables/table13.xml"/><Relationship Id="rId1" Type="http://schemas.openxmlformats.org/officeDocument/2006/relationships/printerSettings" Target="../printerSettings/printerSettings15.bin"/></Relationships>
</file>

<file path=xl/worksheets/_rels/sheet17.xml.rels><?xml version="1.0" encoding="UTF-8" standalone="yes"?>
<Relationships xmlns="http://schemas.openxmlformats.org/package/2006/relationships"><Relationship Id="rId2" Type="http://schemas.openxmlformats.org/officeDocument/2006/relationships/table" Target="../tables/table14.xml"/><Relationship Id="rId1" Type="http://schemas.openxmlformats.org/officeDocument/2006/relationships/printerSettings" Target="../printerSettings/printerSettings16.bin"/></Relationships>
</file>

<file path=xl/worksheets/_rels/sheet18.xml.rels><?xml version="1.0" encoding="UTF-8" standalone="yes"?>
<Relationships xmlns="http://schemas.openxmlformats.org/package/2006/relationships"><Relationship Id="rId2" Type="http://schemas.openxmlformats.org/officeDocument/2006/relationships/table" Target="../tables/table15.xml"/><Relationship Id="rId1" Type="http://schemas.openxmlformats.org/officeDocument/2006/relationships/printerSettings" Target="../printerSettings/printerSettings17.bin"/></Relationships>
</file>

<file path=xl/worksheets/_rels/sheet19.xml.rels><?xml version="1.0" encoding="UTF-8" standalone="yes"?>
<Relationships xmlns="http://schemas.openxmlformats.org/package/2006/relationships"><Relationship Id="rId2" Type="http://schemas.openxmlformats.org/officeDocument/2006/relationships/table" Target="../tables/table16.xml"/><Relationship Id="rId1" Type="http://schemas.openxmlformats.org/officeDocument/2006/relationships/printerSettings" Target="../printerSettings/printerSettings18.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20.xml.rels><?xml version="1.0" encoding="UTF-8" standalone="yes"?>
<Relationships xmlns="http://schemas.openxmlformats.org/package/2006/relationships"><Relationship Id="rId2" Type="http://schemas.openxmlformats.org/officeDocument/2006/relationships/table" Target="../tables/table17.xml"/><Relationship Id="rId1" Type="http://schemas.openxmlformats.org/officeDocument/2006/relationships/printerSettings" Target="../printerSettings/printerSettings19.bin"/></Relationships>
</file>

<file path=xl/worksheets/_rels/sheet21.xml.rels><?xml version="1.0" encoding="UTF-8" standalone="yes"?>
<Relationships xmlns="http://schemas.openxmlformats.org/package/2006/relationships"><Relationship Id="rId2" Type="http://schemas.openxmlformats.org/officeDocument/2006/relationships/table" Target="../tables/table18.xml"/><Relationship Id="rId1" Type="http://schemas.openxmlformats.org/officeDocument/2006/relationships/printerSettings" Target="../printerSettings/printerSettings20.bin"/></Relationships>
</file>

<file path=xl/worksheets/_rels/sheet22.xml.rels><?xml version="1.0" encoding="UTF-8" standalone="yes"?>
<Relationships xmlns="http://schemas.openxmlformats.org/package/2006/relationships"><Relationship Id="rId2" Type="http://schemas.openxmlformats.org/officeDocument/2006/relationships/table" Target="../tables/table19.xml"/><Relationship Id="rId1" Type="http://schemas.openxmlformats.org/officeDocument/2006/relationships/printerSettings" Target="../printerSettings/printerSettings21.bin"/></Relationships>
</file>

<file path=xl/worksheets/_rels/sheet23.xml.rels><?xml version="1.0" encoding="UTF-8" standalone="yes"?>
<Relationships xmlns="http://schemas.openxmlformats.org/package/2006/relationships"><Relationship Id="rId2" Type="http://schemas.openxmlformats.org/officeDocument/2006/relationships/table" Target="../tables/table20.xml"/><Relationship Id="rId1" Type="http://schemas.openxmlformats.org/officeDocument/2006/relationships/printerSettings" Target="../printerSettings/printerSettings22.bin"/></Relationships>
</file>

<file path=xl/worksheets/_rels/sheet24.xml.rels><?xml version="1.0" encoding="UTF-8" standalone="yes"?>
<Relationships xmlns="http://schemas.openxmlformats.org/package/2006/relationships"><Relationship Id="rId2" Type="http://schemas.openxmlformats.org/officeDocument/2006/relationships/table" Target="../tables/table21.xml"/><Relationship Id="rId1" Type="http://schemas.openxmlformats.org/officeDocument/2006/relationships/printerSettings" Target="../printerSettings/printerSettings23.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3" Type="http://schemas.openxmlformats.org/officeDocument/2006/relationships/table" Target="../tables/table1.xml"/><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3" Type="http://schemas.openxmlformats.org/officeDocument/2006/relationships/table" Target="../tables/table2.xml"/><Relationship Id="rId2" Type="http://schemas.openxmlformats.org/officeDocument/2006/relationships/drawing" Target="../drawings/drawing4.xml"/><Relationship Id="rId1" Type="http://schemas.openxmlformats.org/officeDocument/2006/relationships/printerSettings" Target="../printerSettings/printerSettings4.bin"/></Relationships>
</file>

<file path=xl/worksheets/_rels/sheet6.xml.rels><?xml version="1.0" encoding="UTF-8" standalone="yes"?>
<Relationships xmlns="http://schemas.openxmlformats.org/package/2006/relationships"><Relationship Id="rId2" Type="http://schemas.openxmlformats.org/officeDocument/2006/relationships/table" Target="../tables/table3.xml"/><Relationship Id="rId1" Type="http://schemas.openxmlformats.org/officeDocument/2006/relationships/printerSettings" Target="../printerSettings/printerSettings5.bin"/></Relationships>
</file>

<file path=xl/worksheets/_rels/sheet7.xml.rels><?xml version="1.0" encoding="UTF-8" standalone="yes"?>
<Relationships xmlns="http://schemas.openxmlformats.org/package/2006/relationships"><Relationship Id="rId3" Type="http://schemas.openxmlformats.org/officeDocument/2006/relationships/table" Target="../tables/table4.xml"/><Relationship Id="rId2" Type="http://schemas.openxmlformats.org/officeDocument/2006/relationships/drawing" Target="../drawings/drawing5.xml"/><Relationship Id="rId1" Type="http://schemas.openxmlformats.org/officeDocument/2006/relationships/printerSettings" Target="../printerSettings/printerSettings6.bin"/></Relationships>
</file>

<file path=xl/worksheets/_rels/sheet8.xml.rels><?xml version="1.0" encoding="UTF-8" standalone="yes"?>
<Relationships xmlns="http://schemas.openxmlformats.org/package/2006/relationships"><Relationship Id="rId2" Type="http://schemas.openxmlformats.org/officeDocument/2006/relationships/table" Target="../tables/table5.xml"/><Relationship Id="rId1" Type="http://schemas.openxmlformats.org/officeDocument/2006/relationships/printerSettings" Target="../printerSettings/printerSettings7.bin"/></Relationships>
</file>

<file path=xl/worksheets/_rels/sheet9.xml.rels><?xml version="1.0" encoding="UTF-8" standalone="yes"?>
<Relationships xmlns="http://schemas.openxmlformats.org/package/2006/relationships"><Relationship Id="rId3" Type="http://schemas.openxmlformats.org/officeDocument/2006/relationships/table" Target="../tables/table6.xml"/><Relationship Id="rId2" Type="http://schemas.openxmlformats.org/officeDocument/2006/relationships/drawing" Target="../drawings/drawing6.xml"/><Relationship Id="rId1" Type="http://schemas.openxmlformats.org/officeDocument/2006/relationships/printerSettings" Target="../printerSettings/printerSettings8.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C370363-2054-4626-8DBB-93CF51DC284E}">
  <dimension ref="A1"/>
  <sheetViews>
    <sheetView tabSelected="1" topLeftCell="A12" workbookViewId="0">
      <selection sqref="A1:XFD1048576"/>
    </sheetView>
  </sheetViews>
  <sheetFormatPr defaultRowHeight="14.4" x14ac:dyDescent="0.3"/>
  <sheetData/>
  <pageMargins left="0.7" right="0.7" top="0.75" bottom="0.75" header="0.3" footer="0.3"/>
  <drawing r:id="rId1"/>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04F08FD-EEDA-464A-9FA0-38B01A4952C7}">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87.886718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51" customHeight="1" x14ac:dyDescent="0.3">
      <c r="A1" s="29" t="s">
        <v>143</v>
      </c>
      <c r="B1" s="30" t="s">
        <v>8</v>
      </c>
      <c r="C1" s="30" t="s">
        <v>9</v>
      </c>
      <c r="D1" s="30" t="s">
        <v>10</v>
      </c>
      <c r="E1" s="30" t="s">
        <v>31</v>
      </c>
      <c r="F1" s="30" t="s">
        <v>32</v>
      </c>
      <c r="G1" s="41" t="s">
        <v>33</v>
      </c>
      <c r="H1" s="70" t="s">
        <v>34</v>
      </c>
    </row>
    <row r="2" spans="1:8" s="31" customFormat="1" ht="48.75"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56</v>
      </c>
      <c r="B3" s="3"/>
      <c r="C3" s="3"/>
      <c r="D3" s="4"/>
      <c r="E3" s="34"/>
      <c r="F3" s="35"/>
      <c r="G3" s="43"/>
      <c r="H3" s="34"/>
    </row>
    <row r="4" spans="1:8" ht="39.450000000000003" customHeight="1" x14ac:dyDescent="0.3">
      <c r="A4" s="33" t="s">
        <v>57</v>
      </c>
      <c r="B4" s="3"/>
      <c r="C4" s="3"/>
      <c r="D4" s="4"/>
      <c r="E4" s="34"/>
      <c r="F4" s="35"/>
      <c r="G4" s="43"/>
      <c r="H4" s="68"/>
    </row>
    <row r="5" spans="1:8" ht="39.450000000000003" customHeight="1" x14ac:dyDescent="0.3">
      <c r="A5" s="33" t="s">
        <v>58</v>
      </c>
      <c r="B5" s="3"/>
      <c r="C5" s="3"/>
      <c r="D5" s="4"/>
      <c r="E5" s="34"/>
      <c r="F5" s="35"/>
      <c r="G5" s="43"/>
      <c r="H5" s="34"/>
    </row>
    <row r="6" spans="1:8" ht="39.450000000000003" customHeight="1" x14ac:dyDescent="0.3">
      <c r="A6" s="33" t="s">
        <v>59</v>
      </c>
      <c r="B6" s="3"/>
      <c r="C6" s="3"/>
      <c r="D6" s="4"/>
      <c r="E6" s="34"/>
      <c r="F6" s="35"/>
      <c r="G6" s="43"/>
      <c r="H6" s="68"/>
    </row>
    <row r="7" spans="1:8" ht="39.450000000000003" customHeight="1" x14ac:dyDescent="0.3">
      <c r="A7" s="33" t="s">
        <v>60</v>
      </c>
      <c r="B7" s="3"/>
      <c r="C7" s="3"/>
      <c r="D7" s="4"/>
      <c r="E7" s="34"/>
      <c r="F7" s="35"/>
      <c r="G7" s="43"/>
      <c r="H7" s="34"/>
    </row>
    <row r="8" spans="1:8" ht="39.450000000000003" customHeight="1" x14ac:dyDescent="0.3">
      <c r="A8" s="33" t="s">
        <v>61</v>
      </c>
      <c r="B8" s="3"/>
      <c r="C8" s="3"/>
      <c r="D8" s="4"/>
      <c r="E8" s="34"/>
      <c r="F8" s="35"/>
      <c r="G8" s="43"/>
      <c r="H8" s="68"/>
    </row>
    <row r="9" spans="1:8" ht="39.450000000000003" customHeight="1" x14ac:dyDescent="0.3">
      <c r="A9" s="33" t="s">
        <v>62</v>
      </c>
      <c r="B9" s="3"/>
      <c r="C9" s="3"/>
      <c r="D9" s="4"/>
      <c r="E9" s="34"/>
      <c r="F9" s="35"/>
      <c r="G9" s="43"/>
      <c r="H9" s="34"/>
    </row>
    <row r="10" spans="1:8" ht="39.450000000000003" customHeight="1" x14ac:dyDescent="0.3">
      <c r="A10" s="33" t="s">
        <v>63</v>
      </c>
      <c r="B10" s="3"/>
      <c r="C10" s="3"/>
      <c r="D10" s="4"/>
      <c r="E10" s="34"/>
      <c r="F10" s="35"/>
      <c r="G10" s="43"/>
      <c r="H10" s="68"/>
    </row>
    <row r="11" spans="1:8" ht="39.450000000000003" customHeight="1" x14ac:dyDescent="0.3">
      <c r="A11" s="33" t="s">
        <v>64</v>
      </c>
      <c r="B11" s="3"/>
      <c r="C11" s="3"/>
      <c r="D11" s="4"/>
      <c r="E11" s="34"/>
      <c r="F11" s="35"/>
      <c r="G11" s="43"/>
      <c r="H11" s="39"/>
    </row>
    <row r="12" spans="1:8" ht="39.450000000000003" customHeight="1" x14ac:dyDescent="0.3">
      <c r="A12" s="33" t="s">
        <v>65</v>
      </c>
      <c r="B12" s="37"/>
      <c r="C12" s="37"/>
      <c r="D12" s="38"/>
      <c r="E12" s="39"/>
      <c r="F12" s="40"/>
      <c r="G12" s="44"/>
      <c r="H12" s="68"/>
    </row>
  </sheetData>
  <phoneticPr fontId="2" type="noConversion"/>
  <conditionalFormatting sqref="B2:B12">
    <cfRule type="cellIs" dxfId="134" priority="7" operator="equal">
      <formula>"Low"</formula>
    </cfRule>
    <cfRule type="cellIs" dxfId="133" priority="8" operator="equal">
      <formula>"Medium"</formula>
    </cfRule>
    <cfRule type="cellIs" dxfId="132" priority="9" operator="equal">
      <formula>"High"</formula>
    </cfRule>
  </conditionalFormatting>
  <conditionalFormatting sqref="C2:C12">
    <cfRule type="cellIs" dxfId="131" priority="4" operator="equal">
      <formula>"Low"</formula>
    </cfRule>
    <cfRule type="cellIs" dxfId="130" priority="5" operator="equal">
      <formula>"Medium"</formula>
    </cfRule>
    <cfRule type="cellIs" dxfId="129"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8AA39FE-48CF-431D-A126-EF16ADAAE302}">
            <xm:f>Lists!$C$4</xm:f>
            <x14:dxf>
              <font>
                <color auto="1"/>
              </font>
              <fill>
                <patternFill>
                  <bgColor rgb="FFFF3300"/>
                </patternFill>
              </fill>
            </x14:dxf>
          </x14:cfRule>
          <x14:cfRule type="cellIs" priority="2" operator="equal" id="{A9BE3EEC-F36D-45D5-B4F4-66FD9DEFCCBA}">
            <xm:f>Lists!$C$3</xm:f>
            <x14:dxf>
              <font>
                <color auto="1"/>
              </font>
              <fill>
                <patternFill>
                  <bgColor rgb="FFFFC000"/>
                </patternFill>
              </fill>
            </x14:dxf>
          </x14:cfRule>
          <x14:cfRule type="cellIs" priority="3" operator="equal" id="{ED294014-36C7-4A43-8F1F-74DC5CD8197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A4FA5DE-D05D-40DC-B820-03BD44BF12D8}">
          <x14:formula1>
            <xm:f>Lists!$A$2:$A$4</xm:f>
          </x14:formula1>
          <xm:sqref>B2:B50</xm:sqref>
        </x14:dataValidation>
        <x14:dataValidation type="list" allowBlank="1" showInputMessage="1" showErrorMessage="1" xr:uid="{5E1B426C-6329-4D74-93A2-650680A5D411}">
          <x14:formula1>
            <xm:f>Lists!$B$2:$B$4</xm:f>
          </x14:formula1>
          <xm:sqref>C2:C50</xm:sqref>
        </x14:dataValidation>
        <x14:dataValidation type="list" allowBlank="1" showInputMessage="1" showErrorMessage="1" xr:uid="{043BA202-A7C3-40E3-AA5F-2F2929CE6439}">
          <x14:formula1>
            <xm:f>Lists!$C$2:$C$4</xm:f>
          </x14:formula1>
          <xm:sqref>D3:D50</xm:sqref>
        </x14:dataValidation>
      </x14:dataValidations>
    </ext>
  </extLst>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7A092A-F271-4CF1-8673-A6AD637917B7}">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87.886718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79.5" customHeight="1" x14ac:dyDescent="0.3">
      <c r="A1" s="29" t="s">
        <v>30</v>
      </c>
      <c r="B1" s="30" t="s">
        <v>8</v>
      </c>
      <c r="C1" s="30" t="s">
        <v>9</v>
      </c>
      <c r="D1" s="30" t="s">
        <v>10</v>
      </c>
      <c r="E1" s="30" t="s">
        <v>31</v>
      </c>
      <c r="F1" s="30" t="s">
        <v>32</v>
      </c>
      <c r="G1" s="41" t="s">
        <v>33</v>
      </c>
      <c r="H1" s="70" t="s">
        <v>34</v>
      </c>
    </row>
    <row r="2" spans="1:8" s="31" customFormat="1" ht="48.75"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66</v>
      </c>
      <c r="B3" s="3"/>
      <c r="C3" s="3"/>
      <c r="D3" s="4"/>
      <c r="E3" s="34"/>
      <c r="F3" s="35"/>
      <c r="G3" s="43"/>
      <c r="H3" s="34"/>
    </row>
    <row r="4" spans="1:8" ht="39.450000000000003" customHeight="1" x14ac:dyDescent="0.3">
      <c r="A4" s="33" t="s">
        <v>67</v>
      </c>
      <c r="B4" s="3"/>
      <c r="C4" s="3"/>
      <c r="D4" s="4"/>
      <c r="E4" s="34"/>
      <c r="F4" s="35"/>
      <c r="G4" s="43"/>
      <c r="H4" s="68"/>
    </row>
    <row r="5" spans="1:8" ht="39.450000000000003" customHeight="1" x14ac:dyDescent="0.3">
      <c r="A5" s="33" t="s">
        <v>68</v>
      </c>
      <c r="B5" s="3"/>
      <c r="C5" s="3"/>
      <c r="D5" s="4"/>
      <c r="E5" s="34"/>
      <c r="F5" s="35"/>
      <c r="G5" s="43"/>
      <c r="H5" s="34"/>
    </row>
    <row r="6" spans="1:8" ht="39.450000000000003" customHeight="1" x14ac:dyDescent="0.3">
      <c r="A6" s="33" t="s">
        <v>69</v>
      </c>
      <c r="B6" s="3"/>
      <c r="C6" s="3"/>
      <c r="D6" s="4"/>
      <c r="E6" s="34"/>
      <c r="F6" s="35"/>
      <c r="G6" s="43"/>
      <c r="H6" s="68"/>
    </row>
    <row r="7" spans="1:8" ht="39.450000000000003" customHeight="1" x14ac:dyDescent="0.3">
      <c r="A7" s="33" t="s">
        <v>70</v>
      </c>
      <c r="B7" s="3"/>
      <c r="C7" s="3"/>
      <c r="D7" s="4"/>
      <c r="E7" s="34"/>
      <c r="F7" s="35"/>
      <c r="G7" s="43"/>
      <c r="H7" s="34"/>
    </row>
    <row r="8" spans="1:8" ht="39.450000000000003" customHeight="1" x14ac:dyDescent="0.3">
      <c r="A8" s="33" t="s">
        <v>71</v>
      </c>
      <c r="B8" s="3"/>
      <c r="C8" s="3"/>
      <c r="D8" s="4"/>
      <c r="E8" s="34"/>
      <c r="F8" s="35"/>
      <c r="G8" s="43"/>
      <c r="H8" s="68"/>
    </row>
    <row r="9" spans="1:8" ht="39.450000000000003" customHeight="1" x14ac:dyDescent="0.3">
      <c r="A9" s="33" t="s">
        <v>72</v>
      </c>
      <c r="B9" s="3"/>
      <c r="C9" s="3"/>
      <c r="D9" s="4"/>
      <c r="E9" s="34"/>
      <c r="F9" s="35"/>
      <c r="G9" s="43"/>
      <c r="H9" s="34"/>
    </row>
    <row r="10" spans="1:8" ht="39.450000000000003" customHeight="1" x14ac:dyDescent="0.3">
      <c r="A10" s="33" t="s">
        <v>73</v>
      </c>
      <c r="B10" s="3"/>
      <c r="C10" s="3"/>
      <c r="D10" s="4"/>
      <c r="E10" s="34"/>
      <c r="F10" s="35"/>
      <c r="G10" s="43"/>
      <c r="H10" s="68"/>
    </row>
    <row r="11" spans="1:8" ht="39.450000000000003" customHeight="1" x14ac:dyDescent="0.3">
      <c r="A11" s="33" t="s">
        <v>74</v>
      </c>
      <c r="B11" s="3"/>
      <c r="C11" s="3"/>
      <c r="D11" s="4"/>
      <c r="E11" s="34"/>
      <c r="F11" s="35"/>
      <c r="G11" s="43"/>
      <c r="H11" s="39"/>
    </row>
    <row r="12" spans="1:8" ht="39.450000000000003" customHeight="1" x14ac:dyDescent="0.3">
      <c r="A12" s="33" t="s">
        <v>75</v>
      </c>
      <c r="B12" s="37"/>
      <c r="C12" s="37"/>
      <c r="D12" s="38"/>
      <c r="E12" s="39"/>
      <c r="F12" s="40"/>
      <c r="G12" s="44"/>
      <c r="H12" s="68"/>
    </row>
  </sheetData>
  <phoneticPr fontId="2" type="noConversion"/>
  <conditionalFormatting sqref="B2:B12">
    <cfRule type="cellIs" dxfId="125" priority="7" operator="equal">
      <formula>"Low"</formula>
    </cfRule>
    <cfRule type="cellIs" dxfId="124" priority="8" operator="equal">
      <formula>"Medium"</formula>
    </cfRule>
    <cfRule type="cellIs" dxfId="123" priority="9" operator="equal">
      <formula>"High"</formula>
    </cfRule>
  </conditionalFormatting>
  <conditionalFormatting sqref="C2:C12">
    <cfRule type="cellIs" dxfId="122" priority="4" operator="equal">
      <formula>"Low"</formula>
    </cfRule>
    <cfRule type="cellIs" dxfId="121" priority="5" operator="equal">
      <formula>"Medium"</formula>
    </cfRule>
    <cfRule type="cellIs" dxfId="120"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253B0FAF-7458-47C4-82FD-34023FF8E35E}">
            <xm:f>Lists!$C$4</xm:f>
            <x14:dxf>
              <font>
                <color auto="1"/>
              </font>
              <fill>
                <patternFill>
                  <bgColor rgb="FFFF3300"/>
                </patternFill>
              </fill>
            </x14:dxf>
          </x14:cfRule>
          <x14:cfRule type="cellIs" priority="2" operator="equal" id="{1D4EC1EC-708B-4436-A5F7-26DC9CC43266}">
            <xm:f>Lists!$C$3</xm:f>
            <x14:dxf>
              <font>
                <color auto="1"/>
              </font>
              <fill>
                <patternFill>
                  <bgColor rgb="FFFFC000"/>
                </patternFill>
              </fill>
            </x14:dxf>
          </x14:cfRule>
          <x14:cfRule type="cellIs" priority="3" operator="equal" id="{5EC421B8-A12B-4D74-918F-3FE09F89A68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5E59607-2BDC-4965-80D1-40D7819D8B20}">
          <x14:formula1>
            <xm:f>Lists!$C$2:$C$4</xm:f>
          </x14:formula1>
          <xm:sqref>D3:D50</xm:sqref>
        </x14:dataValidation>
        <x14:dataValidation type="list" allowBlank="1" showInputMessage="1" showErrorMessage="1" xr:uid="{975DD3E3-F70F-4EB2-887C-1E6E8C9A90A9}">
          <x14:formula1>
            <xm:f>Lists!$B$2:$B$4</xm:f>
          </x14:formula1>
          <xm:sqref>C2:C50</xm:sqref>
        </x14:dataValidation>
        <x14:dataValidation type="list" allowBlank="1" showInputMessage="1" showErrorMessage="1" xr:uid="{785CF369-E655-4428-ADD0-0EA28F3A394A}">
          <x14:formula1>
            <xm:f>Lists!$A$2:$A$4</xm:f>
          </x14:formula1>
          <xm:sqref>B2:B50</xm:sqref>
        </x14:dataValidation>
      </x14:dataValidations>
    </ext>
  </extLst>
</worksheet>
</file>

<file path=xl/worksheets/sheet1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61DA76D-A7C7-45B9-8535-88822520430F}">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87.886718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51" customHeight="1" x14ac:dyDescent="0.3">
      <c r="A1" s="29" t="s">
        <v>145</v>
      </c>
      <c r="B1" s="30" t="s">
        <v>8</v>
      </c>
      <c r="C1" s="30" t="s">
        <v>9</v>
      </c>
      <c r="D1" s="30" t="s">
        <v>10</v>
      </c>
      <c r="E1" s="30" t="s">
        <v>31</v>
      </c>
      <c r="F1" s="30" t="s">
        <v>32</v>
      </c>
      <c r="G1" s="41" t="s">
        <v>33</v>
      </c>
      <c r="H1" s="70" t="s">
        <v>34</v>
      </c>
    </row>
    <row r="2" spans="1:8" s="31" customFormat="1" ht="48.75"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214</v>
      </c>
      <c r="B3" s="3"/>
      <c r="C3" s="3"/>
      <c r="D3" s="4"/>
      <c r="E3" s="34"/>
      <c r="F3" s="35"/>
      <c r="G3" s="43"/>
      <c r="H3" s="34"/>
    </row>
    <row r="4" spans="1:8" ht="39.450000000000003" customHeight="1" x14ac:dyDescent="0.3">
      <c r="A4" s="33" t="s">
        <v>215</v>
      </c>
      <c r="B4" s="3"/>
      <c r="C4" s="3"/>
      <c r="D4" s="4"/>
      <c r="E4" s="34"/>
      <c r="F4" s="35"/>
      <c r="G4" s="43"/>
      <c r="H4" s="68"/>
    </row>
    <row r="5" spans="1:8" ht="39.450000000000003" customHeight="1" x14ac:dyDescent="0.3">
      <c r="A5" s="33" t="s">
        <v>216</v>
      </c>
      <c r="B5" s="3"/>
      <c r="C5" s="3"/>
      <c r="D5" s="4"/>
      <c r="E5" s="34"/>
      <c r="F5" s="35"/>
      <c r="G5" s="43"/>
      <c r="H5" s="34"/>
    </row>
    <row r="6" spans="1:8" ht="39.450000000000003" customHeight="1" x14ac:dyDescent="0.3">
      <c r="A6" s="33" t="s">
        <v>217</v>
      </c>
      <c r="B6" s="3"/>
      <c r="C6" s="3"/>
      <c r="D6" s="4"/>
      <c r="E6" s="34"/>
      <c r="F6" s="35"/>
      <c r="G6" s="43"/>
      <c r="H6" s="68"/>
    </row>
    <row r="7" spans="1:8" ht="39.450000000000003" customHeight="1" x14ac:dyDescent="0.3">
      <c r="A7" s="33" t="s">
        <v>218</v>
      </c>
      <c r="B7" s="3"/>
      <c r="C7" s="3"/>
      <c r="D7" s="4"/>
      <c r="E7" s="34"/>
      <c r="F7" s="35"/>
      <c r="G7" s="43"/>
      <c r="H7" s="34"/>
    </row>
    <row r="8" spans="1:8" ht="39.450000000000003" customHeight="1" x14ac:dyDescent="0.3">
      <c r="A8" s="33" t="s">
        <v>219</v>
      </c>
      <c r="B8" s="3"/>
      <c r="C8" s="3"/>
      <c r="D8" s="4"/>
      <c r="E8" s="34"/>
      <c r="F8" s="35"/>
      <c r="G8" s="43"/>
      <c r="H8" s="68"/>
    </row>
    <row r="9" spans="1:8" ht="39.450000000000003" customHeight="1" x14ac:dyDescent="0.3">
      <c r="A9" s="33" t="s">
        <v>220</v>
      </c>
      <c r="B9" s="3"/>
      <c r="C9" s="3"/>
      <c r="D9" s="4"/>
      <c r="E9" s="34"/>
      <c r="F9" s="35"/>
      <c r="G9" s="43"/>
      <c r="H9" s="34"/>
    </row>
    <row r="10" spans="1:8" ht="39.450000000000003" customHeight="1" x14ac:dyDescent="0.3">
      <c r="A10" s="33" t="s">
        <v>221</v>
      </c>
      <c r="B10" s="3"/>
      <c r="C10" s="3"/>
      <c r="D10" s="4"/>
      <c r="E10" s="34"/>
      <c r="F10" s="35"/>
      <c r="G10" s="43"/>
      <c r="H10" s="68"/>
    </row>
    <row r="11" spans="1:8" ht="39.450000000000003" customHeight="1" x14ac:dyDescent="0.3">
      <c r="A11" s="33" t="s">
        <v>222</v>
      </c>
      <c r="B11" s="3"/>
      <c r="C11" s="3"/>
      <c r="D11" s="4"/>
      <c r="E11" s="34"/>
      <c r="F11" s="35"/>
      <c r="G11" s="43"/>
      <c r="H11" s="39"/>
    </row>
    <row r="12" spans="1:8" ht="39.450000000000003" customHeight="1" x14ac:dyDescent="0.3">
      <c r="A12" s="33" t="s">
        <v>223</v>
      </c>
      <c r="B12" s="37"/>
      <c r="C12" s="37"/>
      <c r="D12" s="38"/>
      <c r="E12" s="39"/>
      <c r="F12" s="40"/>
      <c r="G12" s="44"/>
      <c r="H12" s="68"/>
    </row>
  </sheetData>
  <phoneticPr fontId="2" type="noConversion"/>
  <conditionalFormatting sqref="B2:B12">
    <cfRule type="cellIs" dxfId="116" priority="7" operator="equal">
      <formula>"Low"</formula>
    </cfRule>
    <cfRule type="cellIs" dxfId="115" priority="8" operator="equal">
      <formula>"Medium"</formula>
    </cfRule>
    <cfRule type="cellIs" dxfId="114" priority="9" operator="equal">
      <formula>"High"</formula>
    </cfRule>
  </conditionalFormatting>
  <conditionalFormatting sqref="C2:C12">
    <cfRule type="cellIs" dxfId="113" priority="4" operator="equal">
      <formula>"Low"</formula>
    </cfRule>
    <cfRule type="cellIs" dxfId="112" priority="5" operator="equal">
      <formula>"Medium"</formula>
    </cfRule>
    <cfRule type="cellIs" dxfId="111"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CDACF9D-9722-40F4-835B-93C812352812}">
            <xm:f>Lists!$C$4</xm:f>
            <x14:dxf>
              <font>
                <color auto="1"/>
              </font>
              <fill>
                <patternFill>
                  <bgColor rgb="FFFF3300"/>
                </patternFill>
              </fill>
            </x14:dxf>
          </x14:cfRule>
          <x14:cfRule type="cellIs" priority="2" operator="equal" id="{9F3FA870-ADD3-4FF3-9C5A-2D01373FC975}">
            <xm:f>Lists!$C$3</xm:f>
            <x14:dxf>
              <font>
                <color auto="1"/>
              </font>
              <fill>
                <patternFill>
                  <bgColor rgb="FFFFC000"/>
                </patternFill>
              </fill>
            </x14:dxf>
          </x14:cfRule>
          <x14:cfRule type="cellIs" priority="3" operator="equal" id="{4CD946DA-0DF4-46ED-AAB1-CDCFF2CD4BFB}">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584DB8BA-717B-45CA-A5E4-52CF8C454B32}">
          <x14:formula1>
            <xm:f>Lists!$A$2:$A$4</xm:f>
          </x14:formula1>
          <xm:sqref>B2:B50</xm:sqref>
        </x14:dataValidation>
        <x14:dataValidation type="list" allowBlank="1" showInputMessage="1" showErrorMessage="1" xr:uid="{15C79ABE-BE66-4B31-BC72-0AFB51E9943E}">
          <x14:formula1>
            <xm:f>Lists!$B$2:$B$4</xm:f>
          </x14:formula1>
          <xm:sqref>C2:C50</xm:sqref>
        </x14:dataValidation>
        <x14:dataValidation type="list" allowBlank="1" showInputMessage="1" showErrorMessage="1" xr:uid="{0F2AB9F3-4FAD-46A1-853A-1745E7DA2F19}">
          <x14:formula1>
            <xm:f>Lists!$C$2:$C$4</xm:f>
          </x14:formula1>
          <xm:sqref>D3:D50</xm:sqref>
        </x14:dataValidation>
      </x14:dataValidations>
    </ext>
  </extLst>
</worksheet>
</file>

<file path=xl/worksheets/sheet1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7545535-A754-4274-A90B-B9B92D1439B9}">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87.886718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51" customHeight="1" x14ac:dyDescent="0.3">
      <c r="A1" s="29" t="s">
        <v>146</v>
      </c>
      <c r="B1" s="30" t="s">
        <v>8</v>
      </c>
      <c r="C1" s="30" t="s">
        <v>9</v>
      </c>
      <c r="D1" s="30" t="s">
        <v>10</v>
      </c>
      <c r="E1" s="30" t="s">
        <v>31</v>
      </c>
      <c r="F1" s="30" t="s">
        <v>32</v>
      </c>
      <c r="G1" s="41" t="s">
        <v>33</v>
      </c>
      <c r="H1" s="70" t="s">
        <v>34</v>
      </c>
    </row>
    <row r="2" spans="1:8" s="31" customFormat="1" ht="48.75"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76</v>
      </c>
      <c r="B3" s="3"/>
      <c r="C3" s="3"/>
      <c r="D3" s="4"/>
      <c r="E3" s="34"/>
      <c r="F3" s="35"/>
      <c r="G3" s="43"/>
      <c r="H3" s="34"/>
    </row>
    <row r="4" spans="1:8" ht="39.450000000000003" customHeight="1" x14ac:dyDescent="0.3">
      <c r="A4" s="33" t="s">
        <v>77</v>
      </c>
      <c r="B4" s="3"/>
      <c r="C4" s="3"/>
      <c r="D4" s="4"/>
      <c r="E4" s="34"/>
      <c r="F4" s="35"/>
      <c r="G4" s="43"/>
      <c r="H4" s="68"/>
    </row>
    <row r="5" spans="1:8" ht="39.450000000000003" customHeight="1" x14ac:dyDescent="0.3">
      <c r="A5" s="33" t="s">
        <v>78</v>
      </c>
      <c r="B5" s="3"/>
      <c r="C5" s="3"/>
      <c r="D5" s="4"/>
      <c r="E5" s="34"/>
      <c r="F5" s="35"/>
      <c r="G5" s="43"/>
      <c r="H5" s="34"/>
    </row>
    <row r="6" spans="1:8" ht="39.450000000000003" customHeight="1" x14ac:dyDescent="0.3">
      <c r="A6" s="33" t="s">
        <v>79</v>
      </c>
      <c r="B6" s="3"/>
      <c r="C6" s="3"/>
      <c r="D6" s="4"/>
      <c r="E6" s="34"/>
      <c r="F6" s="35"/>
      <c r="G6" s="43"/>
      <c r="H6" s="68"/>
    </row>
    <row r="7" spans="1:8" ht="39.450000000000003" customHeight="1" x14ac:dyDescent="0.3">
      <c r="A7" s="33" t="s">
        <v>80</v>
      </c>
      <c r="B7" s="3"/>
      <c r="C7" s="3"/>
      <c r="D7" s="4"/>
      <c r="E7" s="34"/>
      <c r="F7" s="35"/>
      <c r="G7" s="43"/>
      <c r="H7" s="34"/>
    </row>
    <row r="8" spans="1:8" ht="39.450000000000003" customHeight="1" x14ac:dyDescent="0.3">
      <c r="A8" s="33" t="s">
        <v>81</v>
      </c>
      <c r="B8" s="3"/>
      <c r="C8" s="3"/>
      <c r="D8" s="4"/>
      <c r="E8" s="34"/>
      <c r="F8" s="35"/>
      <c r="G8" s="43"/>
      <c r="H8" s="68"/>
    </row>
    <row r="9" spans="1:8" ht="39.450000000000003" customHeight="1" x14ac:dyDescent="0.3">
      <c r="A9" s="33" t="s">
        <v>82</v>
      </c>
      <c r="B9" s="3"/>
      <c r="C9" s="3"/>
      <c r="D9" s="4"/>
      <c r="E9" s="34"/>
      <c r="F9" s="35"/>
      <c r="G9" s="43"/>
      <c r="H9" s="34"/>
    </row>
    <row r="10" spans="1:8" ht="39.450000000000003" customHeight="1" x14ac:dyDescent="0.3">
      <c r="A10" s="33" t="s">
        <v>83</v>
      </c>
      <c r="B10" s="3"/>
      <c r="C10" s="3"/>
      <c r="D10" s="4"/>
      <c r="E10" s="34"/>
      <c r="F10" s="35"/>
      <c r="G10" s="43"/>
      <c r="H10" s="68"/>
    </row>
    <row r="11" spans="1:8" ht="39.450000000000003" customHeight="1" x14ac:dyDescent="0.3">
      <c r="A11" s="33" t="s">
        <v>84</v>
      </c>
      <c r="B11" s="3"/>
      <c r="C11" s="3"/>
      <c r="D11" s="4"/>
      <c r="E11" s="34"/>
      <c r="F11" s="35"/>
      <c r="G11" s="43"/>
      <c r="H11" s="39"/>
    </row>
    <row r="12" spans="1:8" ht="39.450000000000003" customHeight="1" x14ac:dyDescent="0.3">
      <c r="A12" s="33" t="s">
        <v>85</v>
      </c>
      <c r="B12" s="37"/>
      <c r="C12" s="37"/>
      <c r="D12" s="38"/>
      <c r="E12" s="39"/>
      <c r="F12" s="40"/>
      <c r="G12" s="44"/>
      <c r="H12" s="68"/>
    </row>
  </sheetData>
  <phoneticPr fontId="2" type="noConversion"/>
  <conditionalFormatting sqref="B2:B12">
    <cfRule type="cellIs" dxfId="107" priority="7" operator="equal">
      <formula>"Low"</formula>
    </cfRule>
    <cfRule type="cellIs" dxfId="106" priority="8" operator="equal">
      <formula>"Medium"</formula>
    </cfRule>
    <cfRule type="cellIs" dxfId="105" priority="9" operator="equal">
      <formula>"High"</formula>
    </cfRule>
  </conditionalFormatting>
  <conditionalFormatting sqref="C2:C12">
    <cfRule type="cellIs" dxfId="104" priority="4" operator="equal">
      <formula>"Low"</formula>
    </cfRule>
    <cfRule type="cellIs" dxfId="103" priority="5" operator="equal">
      <formula>"Medium"</formula>
    </cfRule>
    <cfRule type="cellIs" dxfId="102" priority="6" operator="equal">
      <formula>"High"</formula>
    </cfRule>
  </conditionalFormatting>
  <pageMargins left="0.7" right="0.7" top="0.75" bottom="0.75" header="0.3" footer="0.3"/>
  <pageSetup paperSize="9" orientation="portrait" verticalDpi="0" r:id="rId1"/>
  <ignoredErrors>
    <ignoredError sqref="D3:D12" calculatedColumn="1"/>
  </ignoredErrors>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CC02498-C435-4CF8-9C59-48D646649C46}">
            <xm:f>Lists!$C$4</xm:f>
            <x14:dxf>
              <font>
                <color auto="1"/>
              </font>
              <fill>
                <patternFill>
                  <bgColor rgb="FFFF3300"/>
                </patternFill>
              </fill>
            </x14:dxf>
          </x14:cfRule>
          <x14:cfRule type="cellIs" priority="2" operator="equal" id="{1ACF17A6-3BCE-456E-8406-AAC9925F53F4}">
            <xm:f>Lists!$C$3</xm:f>
            <x14:dxf>
              <font>
                <color auto="1"/>
              </font>
              <fill>
                <patternFill>
                  <bgColor rgb="FFFFC000"/>
                </patternFill>
              </fill>
            </x14:dxf>
          </x14:cfRule>
          <x14:cfRule type="cellIs" priority="3" operator="equal" id="{27C12DED-FC87-4AF7-9DEB-A0BBE067D9D6}">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6709373-2D20-424C-8534-DBCFFA8EDFA6}">
          <x14:formula1>
            <xm:f>Lists!$C$2:$C$4</xm:f>
          </x14:formula1>
          <xm:sqref>D3:D50</xm:sqref>
        </x14:dataValidation>
        <x14:dataValidation type="list" allowBlank="1" showInputMessage="1" showErrorMessage="1" xr:uid="{04772C73-029B-49A1-ABF3-C49223A6ABF7}">
          <x14:formula1>
            <xm:f>Lists!$B$2:$B$4</xm:f>
          </x14:formula1>
          <xm:sqref>C2:C50</xm:sqref>
        </x14:dataValidation>
        <x14:dataValidation type="list" allowBlank="1" showInputMessage="1" showErrorMessage="1" xr:uid="{C592CB60-01CE-43C7-B766-ABDE64DA9AAE}">
          <x14:formula1>
            <xm:f>Lists!$A$2:$A$4</xm:f>
          </x14:formula1>
          <xm:sqref>B2:B50</xm:sqref>
        </x14:dataValidation>
      </x14:dataValidations>
    </ext>
  </extLst>
</worksheet>
</file>

<file path=xl/worksheets/sheet1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2C46637-0DE2-4529-922A-5B0B1668DDA1}">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87.886718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68.25" customHeight="1" x14ac:dyDescent="0.3">
      <c r="A1" s="29" t="s">
        <v>30</v>
      </c>
      <c r="B1" s="30" t="s">
        <v>8</v>
      </c>
      <c r="C1" s="30" t="s">
        <v>9</v>
      </c>
      <c r="D1" s="30" t="s">
        <v>10</v>
      </c>
      <c r="E1" s="30" t="s">
        <v>31</v>
      </c>
      <c r="F1" s="30" t="s">
        <v>32</v>
      </c>
      <c r="G1" s="41" t="s">
        <v>33</v>
      </c>
      <c r="H1" s="70" t="s">
        <v>34</v>
      </c>
    </row>
    <row r="2" spans="1:8" s="31" customFormat="1" ht="48.75"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86</v>
      </c>
      <c r="B3" s="3"/>
      <c r="C3" s="3"/>
      <c r="D3" s="4"/>
      <c r="E3" s="34"/>
      <c r="F3" s="35"/>
      <c r="G3" s="43"/>
      <c r="H3" s="34"/>
    </row>
    <row r="4" spans="1:8" ht="39.450000000000003" customHeight="1" x14ac:dyDescent="0.3">
      <c r="A4" s="33" t="s">
        <v>87</v>
      </c>
      <c r="B4" s="3"/>
      <c r="C4" s="3"/>
      <c r="D4" s="4"/>
      <c r="E4" s="34"/>
      <c r="F4" s="35"/>
      <c r="G4" s="43"/>
      <c r="H4" s="68"/>
    </row>
    <row r="5" spans="1:8" ht="39.450000000000003" customHeight="1" x14ac:dyDescent="0.3">
      <c r="A5" s="33" t="s">
        <v>88</v>
      </c>
      <c r="B5" s="3"/>
      <c r="C5" s="3"/>
      <c r="D5" s="4"/>
      <c r="E5" s="34"/>
      <c r="F5" s="35"/>
      <c r="G5" s="43"/>
      <c r="H5" s="34"/>
    </row>
    <row r="6" spans="1:8" ht="39.450000000000003" customHeight="1" x14ac:dyDescent="0.3">
      <c r="A6" s="33" t="s">
        <v>89</v>
      </c>
      <c r="B6" s="3"/>
      <c r="C6" s="3"/>
      <c r="D6" s="4"/>
      <c r="E6" s="34"/>
      <c r="F6" s="35"/>
      <c r="G6" s="43"/>
      <c r="H6" s="68"/>
    </row>
    <row r="7" spans="1:8" ht="39.450000000000003" customHeight="1" x14ac:dyDescent="0.3">
      <c r="A7" s="33" t="s">
        <v>90</v>
      </c>
      <c r="B7" s="3"/>
      <c r="C7" s="3"/>
      <c r="D7" s="4"/>
      <c r="E7" s="34"/>
      <c r="F7" s="35"/>
      <c r="G7" s="43"/>
      <c r="H7" s="34"/>
    </row>
    <row r="8" spans="1:8" ht="39.450000000000003" customHeight="1" x14ac:dyDescent="0.3">
      <c r="A8" s="33" t="s">
        <v>91</v>
      </c>
      <c r="B8" s="3"/>
      <c r="C8" s="3"/>
      <c r="D8" s="4"/>
      <c r="E8" s="34"/>
      <c r="F8" s="35"/>
      <c r="G8" s="43"/>
      <c r="H8" s="68"/>
    </row>
    <row r="9" spans="1:8" ht="39.450000000000003" customHeight="1" x14ac:dyDescent="0.3">
      <c r="A9" s="33" t="s">
        <v>92</v>
      </c>
      <c r="B9" s="3"/>
      <c r="C9" s="3"/>
      <c r="D9" s="4"/>
      <c r="E9" s="34"/>
      <c r="F9" s="35"/>
      <c r="G9" s="43"/>
      <c r="H9" s="34"/>
    </row>
    <row r="10" spans="1:8" ht="39.450000000000003" customHeight="1" x14ac:dyDescent="0.3">
      <c r="A10" s="33" t="s">
        <v>93</v>
      </c>
      <c r="B10" s="3"/>
      <c r="C10" s="3"/>
      <c r="D10" s="4"/>
      <c r="E10" s="34"/>
      <c r="F10" s="35"/>
      <c r="G10" s="43"/>
      <c r="H10" s="68"/>
    </row>
    <row r="11" spans="1:8" ht="39.450000000000003" customHeight="1" x14ac:dyDescent="0.3">
      <c r="A11" s="33" t="s">
        <v>94</v>
      </c>
      <c r="B11" s="3"/>
      <c r="C11" s="3"/>
      <c r="D11" s="4"/>
      <c r="E11" s="34"/>
      <c r="F11" s="35"/>
      <c r="G11" s="43"/>
      <c r="H11" s="39"/>
    </row>
    <row r="12" spans="1:8" ht="39.450000000000003" customHeight="1" x14ac:dyDescent="0.3">
      <c r="A12" s="33" t="s">
        <v>95</v>
      </c>
      <c r="B12" s="37"/>
      <c r="C12" s="37"/>
      <c r="D12" s="38"/>
      <c r="E12" s="39"/>
      <c r="F12" s="40"/>
      <c r="G12" s="44"/>
      <c r="H12" s="68"/>
    </row>
  </sheetData>
  <phoneticPr fontId="2" type="noConversion"/>
  <conditionalFormatting sqref="B2:B12">
    <cfRule type="cellIs" dxfId="98" priority="7" operator="equal">
      <formula>"Low"</formula>
    </cfRule>
    <cfRule type="cellIs" dxfId="97" priority="8" operator="equal">
      <formula>"Medium"</formula>
    </cfRule>
    <cfRule type="cellIs" dxfId="96" priority="9" operator="equal">
      <formula>"High"</formula>
    </cfRule>
  </conditionalFormatting>
  <conditionalFormatting sqref="C2:C12">
    <cfRule type="cellIs" dxfId="95" priority="4" operator="equal">
      <formula>"Low"</formula>
    </cfRule>
    <cfRule type="cellIs" dxfId="94" priority="5" operator="equal">
      <formula>"Medium"</formula>
    </cfRule>
    <cfRule type="cellIs" dxfId="93"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D983ABE3-4222-4296-B911-A1999718DAC7}">
            <xm:f>Lists!$C$4</xm:f>
            <x14:dxf>
              <font>
                <color auto="1"/>
              </font>
              <fill>
                <patternFill>
                  <bgColor rgb="FFFF3300"/>
                </patternFill>
              </fill>
            </x14:dxf>
          </x14:cfRule>
          <x14:cfRule type="cellIs" priority="2" operator="equal" id="{4AF2949E-77F8-49A4-9039-DCD318523420}">
            <xm:f>Lists!$C$3</xm:f>
            <x14:dxf>
              <font>
                <color auto="1"/>
              </font>
              <fill>
                <patternFill>
                  <bgColor rgb="FFFFC000"/>
                </patternFill>
              </fill>
            </x14:dxf>
          </x14:cfRule>
          <x14:cfRule type="cellIs" priority="3" operator="equal" id="{B25D5792-9C98-4889-9770-00853424AF4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974288B-BD45-4C1B-A33C-8069C436BE8B}">
          <x14:formula1>
            <xm:f>Lists!$A$2:$A$4</xm:f>
          </x14:formula1>
          <xm:sqref>B2:B50</xm:sqref>
        </x14:dataValidation>
        <x14:dataValidation type="list" allowBlank="1" showInputMessage="1" showErrorMessage="1" xr:uid="{D8C25584-FA79-4083-AFC9-EC9977DEA7A6}">
          <x14:formula1>
            <xm:f>Lists!$B$2:$B$4</xm:f>
          </x14:formula1>
          <xm:sqref>C2:C50</xm:sqref>
        </x14:dataValidation>
        <x14:dataValidation type="list" allowBlank="1" showInputMessage="1" showErrorMessage="1" xr:uid="{D3D57529-0AC4-40CD-A497-08C1B8E80698}">
          <x14:formula1>
            <xm:f>Lists!$C$2:$C$4</xm:f>
          </x14:formula1>
          <xm:sqref>D3:D50</xm:sqref>
        </x14:dataValidation>
      </x14:dataValidations>
    </ext>
  </extLst>
</worksheet>
</file>

<file path=xl/worksheets/sheet1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F8F271C-2F06-41D7-A66D-7EA654F26981}">
  <dimension ref="A1:H50"/>
  <sheetViews>
    <sheetView workbookViewId="0">
      <pane ySplit="1" topLeftCell="A2" activePane="bottomLeft" state="frozen"/>
      <selection pane="bottomLeft" activeCell="A3" sqref="A3:A12"/>
    </sheetView>
  </sheetViews>
  <sheetFormatPr defaultColWidth="9" defaultRowHeight="18" customHeight="1" x14ac:dyDescent="0.3"/>
  <cols>
    <col min="1" max="1" width="73.1093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53.25" customHeight="1" x14ac:dyDescent="0.3">
      <c r="A1" s="29" t="s">
        <v>148</v>
      </c>
      <c r="B1" s="30" t="s">
        <v>8</v>
      </c>
      <c r="C1" s="30" t="s">
        <v>9</v>
      </c>
      <c r="D1" s="30" t="s">
        <v>10</v>
      </c>
      <c r="E1" s="30" t="s">
        <v>31</v>
      </c>
      <c r="F1" s="30" t="s">
        <v>32</v>
      </c>
      <c r="G1" s="41" t="s">
        <v>33</v>
      </c>
      <c r="H1" s="70" t="s">
        <v>34</v>
      </c>
    </row>
    <row r="2" spans="1:8" s="31" customFormat="1" ht="39.450000000000003"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213</v>
      </c>
      <c r="B3" s="3"/>
      <c r="C3" s="3"/>
      <c r="D3" s="4"/>
      <c r="E3" s="34"/>
      <c r="F3" s="35"/>
      <c r="G3" s="43"/>
      <c r="H3" s="34"/>
    </row>
    <row r="4" spans="1:8" ht="39.450000000000003" customHeight="1" x14ac:dyDescent="0.3">
      <c r="A4" s="33" t="s">
        <v>213</v>
      </c>
      <c r="B4" s="3"/>
      <c r="C4" s="3"/>
      <c r="D4" s="4"/>
      <c r="E4" s="34"/>
      <c r="F4" s="35"/>
      <c r="G4" s="43"/>
      <c r="H4" s="68"/>
    </row>
    <row r="5" spans="1:8" ht="39.450000000000003" customHeight="1" x14ac:dyDescent="0.3">
      <c r="A5" s="33" t="s">
        <v>213</v>
      </c>
      <c r="B5" s="3"/>
      <c r="C5" s="3"/>
      <c r="D5" s="4"/>
      <c r="E5" s="34"/>
      <c r="F5" s="35"/>
      <c r="G5" s="43"/>
      <c r="H5" s="34"/>
    </row>
    <row r="6" spans="1:8" ht="39.450000000000003" customHeight="1" x14ac:dyDescent="0.3">
      <c r="A6" s="33" t="s">
        <v>213</v>
      </c>
      <c r="B6" s="3"/>
      <c r="C6" s="3"/>
      <c r="D6" s="4"/>
      <c r="E6" s="34"/>
      <c r="F6" s="35"/>
      <c r="G6" s="43"/>
      <c r="H6" s="68"/>
    </row>
    <row r="7" spans="1:8" ht="39.450000000000003" customHeight="1" x14ac:dyDescent="0.3">
      <c r="A7" s="33" t="s">
        <v>213</v>
      </c>
      <c r="B7" s="3"/>
      <c r="C7" s="3"/>
      <c r="D7" s="4"/>
      <c r="E7" s="34"/>
      <c r="F7" s="35"/>
      <c r="G7" s="43"/>
      <c r="H7" s="34"/>
    </row>
    <row r="8" spans="1:8" ht="39.450000000000003" customHeight="1" x14ac:dyDescent="0.3">
      <c r="A8" s="33" t="s">
        <v>213</v>
      </c>
      <c r="B8" s="3"/>
      <c r="C8" s="3"/>
      <c r="D8" s="4"/>
      <c r="E8" s="34"/>
      <c r="F8" s="35"/>
      <c r="G8" s="43"/>
      <c r="H8" s="68"/>
    </row>
    <row r="9" spans="1:8" ht="39.450000000000003" customHeight="1" x14ac:dyDescent="0.3">
      <c r="A9" s="33" t="s">
        <v>213</v>
      </c>
      <c r="B9" s="3"/>
      <c r="C9" s="3"/>
      <c r="D9" s="4"/>
      <c r="E9" s="34"/>
      <c r="F9" s="35"/>
      <c r="G9" s="43"/>
      <c r="H9" s="34"/>
    </row>
    <row r="10" spans="1:8" ht="39.450000000000003" customHeight="1" x14ac:dyDescent="0.3">
      <c r="A10" s="33" t="s">
        <v>213</v>
      </c>
      <c r="B10" s="3"/>
      <c r="C10" s="3"/>
      <c r="D10" s="4"/>
      <c r="E10" s="34"/>
      <c r="F10" s="35"/>
      <c r="G10" s="43"/>
      <c r="H10" s="68"/>
    </row>
    <row r="11" spans="1:8" ht="39.450000000000003" customHeight="1" x14ac:dyDescent="0.3">
      <c r="A11" s="33" t="s">
        <v>213</v>
      </c>
      <c r="B11" s="3"/>
      <c r="C11" s="3"/>
      <c r="D11" s="4"/>
      <c r="E11" s="34"/>
      <c r="F11" s="35"/>
      <c r="G11" s="43"/>
      <c r="H11" s="39"/>
    </row>
    <row r="12" spans="1:8" ht="39.450000000000003" customHeight="1" x14ac:dyDescent="0.3">
      <c r="A12" s="33" t="s">
        <v>213</v>
      </c>
      <c r="B12" s="37"/>
      <c r="C12" s="37"/>
      <c r="D12" s="38"/>
      <c r="E12" s="39"/>
      <c r="F12" s="40"/>
      <c r="G12" s="44"/>
      <c r="H12" s="68"/>
    </row>
    <row r="13" spans="1:8" ht="39" customHeight="1" x14ac:dyDescent="0.3"/>
    <row r="14" spans="1:8" ht="39" customHeight="1" x14ac:dyDescent="0.3"/>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phoneticPr fontId="2" type="noConversion"/>
  <conditionalFormatting sqref="B2:B12">
    <cfRule type="cellIs" dxfId="89" priority="7" operator="equal">
      <formula>"Low"</formula>
    </cfRule>
    <cfRule type="cellIs" dxfId="88" priority="8" operator="equal">
      <formula>"Medium"</formula>
    </cfRule>
    <cfRule type="cellIs" dxfId="87" priority="9" operator="equal">
      <formula>"High"</formula>
    </cfRule>
  </conditionalFormatting>
  <conditionalFormatting sqref="C2:C12">
    <cfRule type="cellIs" dxfId="86" priority="4" operator="equal">
      <formula>"Low"</formula>
    </cfRule>
    <cfRule type="cellIs" dxfId="85" priority="5" operator="equal">
      <formula>"Medium"</formula>
    </cfRule>
    <cfRule type="cellIs" dxfId="84"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C4A62FC0-772F-47EA-9923-75347DE7223C}">
            <xm:f>Lists!$C$4</xm:f>
            <x14:dxf>
              <font>
                <color auto="1"/>
              </font>
              <fill>
                <patternFill>
                  <bgColor rgb="FFFF3300"/>
                </patternFill>
              </fill>
            </x14:dxf>
          </x14:cfRule>
          <x14:cfRule type="cellIs" priority="2" operator="equal" id="{FD36358F-F280-4222-9DFA-83DA38B7F876}">
            <xm:f>Lists!$C$3</xm:f>
            <x14:dxf>
              <font>
                <color auto="1"/>
              </font>
              <fill>
                <patternFill>
                  <bgColor rgb="FFFFC000"/>
                </patternFill>
              </fill>
            </x14:dxf>
          </x14:cfRule>
          <x14:cfRule type="cellIs" priority="3" operator="equal" id="{10914058-26A8-4BC8-9EF5-25A1D66666D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DC9DBA8-AFF3-4ED0-A407-4AD1F18C3F1F}">
          <x14:formula1>
            <xm:f>Lists!$C$2:$C$4</xm:f>
          </x14:formula1>
          <xm:sqref>D3:D50</xm:sqref>
        </x14:dataValidation>
        <x14:dataValidation type="list" allowBlank="1" showInputMessage="1" showErrorMessage="1" xr:uid="{0BAE0523-E410-4D40-A6AA-62AFB11A0778}">
          <x14:formula1>
            <xm:f>Lists!$B$2:$B$4</xm:f>
          </x14:formula1>
          <xm:sqref>C2:C50</xm:sqref>
        </x14:dataValidation>
        <x14:dataValidation type="list" allowBlank="1" showInputMessage="1" showErrorMessage="1" xr:uid="{B3242812-3886-40EE-80ED-B551F360D183}">
          <x14:formula1>
            <xm:f>Lists!$A$2:$A$4</xm:f>
          </x14:formula1>
          <xm:sqref>B2:B50</xm:sqref>
        </x14:dataValidation>
      </x14:dataValidations>
    </ext>
  </extLst>
</worksheet>
</file>

<file path=xl/worksheets/sheet1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0BD07CE-6A91-441B-86C1-28D00C634E79}">
  <dimension ref="A1:H50"/>
  <sheetViews>
    <sheetView workbookViewId="0">
      <pane ySplit="1" topLeftCell="A2" activePane="bottomLeft" state="frozen"/>
      <selection pane="bottomLeft" activeCell="A3" sqref="A3:A12"/>
    </sheetView>
  </sheetViews>
  <sheetFormatPr defaultColWidth="9" defaultRowHeight="18" customHeight="1" x14ac:dyDescent="0.3"/>
  <cols>
    <col min="1" max="1" width="68.886718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28.8" x14ac:dyDescent="0.3">
      <c r="A1" s="29" t="s">
        <v>149</v>
      </c>
      <c r="B1" s="30" t="s">
        <v>8</v>
      </c>
      <c r="C1" s="30" t="s">
        <v>9</v>
      </c>
      <c r="D1" s="30" t="s">
        <v>10</v>
      </c>
      <c r="E1" s="30" t="s">
        <v>31</v>
      </c>
      <c r="F1" s="30" t="s">
        <v>32</v>
      </c>
      <c r="G1" s="41" t="s">
        <v>33</v>
      </c>
      <c r="H1" s="70" t="s">
        <v>34</v>
      </c>
    </row>
    <row r="2" spans="1:8" s="31" customFormat="1" ht="39.450000000000003"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96</v>
      </c>
      <c r="B3" s="3"/>
      <c r="C3" s="3"/>
      <c r="D3" s="4"/>
      <c r="E3" s="34"/>
      <c r="F3" s="35"/>
      <c r="G3" s="43"/>
      <c r="H3" s="34"/>
    </row>
    <row r="4" spans="1:8" ht="39.450000000000003" customHeight="1" x14ac:dyDescent="0.3">
      <c r="A4" s="33" t="s">
        <v>97</v>
      </c>
      <c r="B4" s="3"/>
      <c r="C4" s="3"/>
      <c r="D4" s="4"/>
      <c r="E4" s="34"/>
      <c r="F4" s="35"/>
      <c r="G4" s="43"/>
      <c r="H4" s="68"/>
    </row>
    <row r="5" spans="1:8" ht="39.450000000000003" customHeight="1" x14ac:dyDescent="0.3">
      <c r="A5" s="33" t="s">
        <v>98</v>
      </c>
      <c r="B5" s="3"/>
      <c r="C5" s="3"/>
      <c r="D5" s="4"/>
      <c r="E5" s="34"/>
      <c r="F5" s="35"/>
      <c r="G5" s="43"/>
      <c r="H5" s="34"/>
    </row>
    <row r="6" spans="1:8" ht="39.450000000000003" customHeight="1" x14ac:dyDescent="0.3">
      <c r="A6" s="33" t="s">
        <v>99</v>
      </c>
      <c r="B6" s="3"/>
      <c r="C6" s="3"/>
      <c r="D6" s="4"/>
      <c r="E6" s="34"/>
      <c r="F6" s="35"/>
      <c r="G6" s="43"/>
      <c r="H6" s="68"/>
    </row>
    <row r="7" spans="1:8" ht="39.450000000000003" customHeight="1" x14ac:dyDescent="0.3">
      <c r="A7" s="33" t="s">
        <v>212</v>
      </c>
      <c r="B7" s="3"/>
      <c r="C7" s="3"/>
      <c r="D7" s="4"/>
      <c r="E7" s="34"/>
      <c r="F7" s="35"/>
      <c r="G7" s="43"/>
      <c r="H7" s="34"/>
    </row>
    <row r="8" spans="1:8" ht="39.450000000000003" customHeight="1" x14ac:dyDescent="0.3">
      <c r="A8" s="33" t="s">
        <v>100</v>
      </c>
      <c r="B8" s="3"/>
      <c r="C8" s="3"/>
      <c r="D8" s="4"/>
      <c r="E8" s="34"/>
      <c r="F8" s="35"/>
      <c r="G8" s="43"/>
      <c r="H8" s="68"/>
    </row>
    <row r="9" spans="1:8" ht="39.450000000000003" customHeight="1" x14ac:dyDescent="0.3">
      <c r="A9" s="33" t="s">
        <v>101</v>
      </c>
      <c r="B9" s="3"/>
      <c r="C9" s="3"/>
      <c r="D9" s="4"/>
      <c r="E9" s="34"/>
      <c r="F9" s="35"/>
      <c r="G9" s="43"/>
      <c r="H9" s="34"/>
    </row>
    <row r="10" spans="1:8" ht="39.450000000000003" customHeight="1" x14ac:dyDescent="0.3">
      <c r="A10" s="33" t="s">
        <v>102</v>
      </c>
      <c r="B10" s="3"/>
      <c r="C10" s="3"/>
      <c r="D10" s="4"/>
      <c r="E10" s="34"/>
      <c r="F10" s="35"/>
      <c r="G10" s="43"/>
      <c r="H10" s="68"/>
    </row>
    <row r="11" spans="1:8" ht="39.450000000000003" customHeight="1" x14ac:dyDescent="0.3">
      <c r="A11" s="33" t="s">
        <v>103</v>
      </c>
      <c r="B11" s="3"/>
      <c r="C11" s="3"/>
      <c r="D11" s="4"/>
      <c r="E11" s="34"/>
      <c r="F11" s="35"/>
      <c r="G11" s="43"/>
      <c r="H11" s="39"/>
    </row>
    <row r="12" spans="1:8" ht="39.450000000000003" customHeight="1" x14ac:dyDescent="0.3">
      <c r="A12" s="33" t="s">
        <v>104</v>
      </c>
      <c r="B12" s="37"/>
      <c r="C12" s="37"/>
      <c r="D12" s="38"/>
      <c r="E12" s="39"/>
      <c r="F12" s="40"/>
      <c r="G12" s="44"/>
      <c r="H12" s="68"/>
    </row>
    <row r="13" spans="1:8" ht="39" customHeight="1" x14ac:dyDescent="0.3"/>
    <row r="14" spans="1:8" ht="39" customHeight="1" x14ac:dyDescent="0.3"/>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phoneticPr fontId="2" type="noConversion"/>
  <conditionalFormatting sqref="B2:B12">
    <cfRule type="cellIs" dxfId="80" priority="7" operator="equal">
      <formula>"Low"</formula>
    </cfRule>
    <cfRule type="cellIs" dxfId="79" priority="8" operator="equal">
      <formula>"Medium"</formula>
    </cfRule>
    <cfRule type="cellIs" dxfId="78" priority="9" operator="equal">
      <formula>"High"</formula>
    </cfRule>
  </conditionalFormatting>
  <conditionalFormatting sqref="C2:C12">
    <cfRule type="cellIs" dxfId="77" priority="4" operator="equal">
      <formula>"Low"</formula>
    </cfRule>
    <cfRule type="cellIs" dxfId="76" priority="5" operator="equal">
      <formula>"Medium"</formula>
    </cfRule>
    <cfRule type="cellIs" dxfId="75"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BD59649-81AC-44C4-9063-779B4517DE06}">
            <xm:f>Lists!$C$4</xm:f>
            <x14:dxf>
              <font>
                <color auto="1"/>
              </font>
              <fill>
                <patternFill>
                  <bgColor rgb="FFFF3300"/>
                </patternFill>
              </fill>
            </x14:dxf>
          </x14:cfRule>
          <x14:cfRule type="cellIs" priority="2" operator="equal" id="{C25C532B-CCEB-446A-890A-85B397FEACF5}">
            <xm:f>Lists!$C$3</xm:f>
            <x14:dxf>
              <font>
                <color auto="1"/>
              </font>
              <fill>
                <patternFill>
                  <bgColor rgb="FFFFC000"/>
                </patternFill>
              </fill>
            </x14:dxf>
          </x14:cfRule>
          <x14:cfRule type="cellIs" priority="3" operator="equal" id="{5061DFFF-71E4-466C-B30F-34724127F79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36E1DCA8-93D7-4380-8DA3-482471E51A3C}">
          <x14:formula1>
            <xm:f>Lists!$A$2:$A$4</xm:f>
          </x14:formula1>
          <xm:sqref>B2:B50</xm:sqref>
        </x14:dataValidation>
        <x14:dataValidation type="list" allowBlank="1" showInputMessage="1" showErrorMessage="1" xr:uid="{0FB7D1A6-ACF8-47DC-B3F1-AA1CABD94715}">
          <x14:formula1>
            <xm:f>Lists!$B$2:$B$4</xm:f>
          </x14:formula1>
          <xm:sqref>C2:C50</xm:sqref>
        </x14:dataValidation>
        <x14:dataValidation type="list" allowBlank="1" showInputMessage="1" showErrorMessage="1" xr:uid="{E3CD58DF-A327-45E4-B80A-4703D01463C0}">
          <x14:formula1>
            <xm:f>Lists!$C$2:$C$4</xm:f>
          </x14:formula1>
          <xm:sqref>D3:D50</xm:sqref>
        </x14:dataValidation>
      </x14:dataValidations>
    </ext>
  </extLst>
</worksheet>
</file>

<file path=xl/worksheets/sheet1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BB906F5-D065-427E-ACFF-8BC24BDBB9F2}">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72.55468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28.8" x14ac:dyDescent="0.3">
      <c r="A1" s="29" t="s">
        <v>150</v>
      </c>
      <c r="B1" s="30" t="s">
        <v>8</v>
      </c>
      <c r="C1" s="30" t="s">
        <v>9</v>
      </c>
      <c r="D1" s="30" t="s">
        <v>10</v>
      </c>
      <c r="E1" s="30" t="s">
        <v>31</v>
      </c>
      <c r="F1" s="30" t="s">
        <v>32</v>
      </c>
      <c r="G1" s="41" t="s">
        <v>33</v>
      </c>
      <c r="H1" s="70" t="s">
        <v>34</v>
      </c>
    </row>
    <row r="2" spans="1:8" s="31" customFormat="1" ht="39.450000000000003"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105</v>
      </c>
      <c r="B3" s="3"/>
      <c r="C3" s="3"/>
      <c r="D3" s="4"/>
      <c r="E3" s="34"/>
      <c r="F3" s="35"/>
      <c r="G3" s="43"/>
      <c r="H3" s="34"/>
    </row>
    <row r="4" spans="1:8" ht="39.450000000000003" customHeight="1" x14ac:dyDescent="0.3">
      <c r="A4" s="33" t="s">
        <v>106</v>
      </c>
      <c r="B4" s="3"/>
      <c r="C4" s="3"/>
      <c r="D4" s="4"/>
      <c r="E4" s="34"/>
      <c r="F4" s="35"/>
      <c r="G4" s="43"/>
      <c r="H4" s="68"/>
    </row>
    <row r="5" spans="1:8" ht="39.450000000000003" customHeight="1" x14ac:dyDescent="0.3">
      <c r="A5" s="33" t="s">
        <v>107</v>
      </c>
      <c r="B5" s="3"/>
      <c r="C5" s="3"/>
      <c r="D5" s="4"/>
      <c r="E5" s="34"/>
      <c r="F5" s="35"/>
      <c r="G5" s="43"/>
      <c r="H5" s="34"/>
    </row>
    <row r="6" spans="1:8" ht="39.450000000000003" customHeight="1" x14ac:dyDescent="0.3">
      <c r="A6" s="33" t="s">
        <v>108</v>
      </c>
      <c r="B6" s="3"/>
      <c r="C6" s="3"/>
      <c r="D6" s="4"/>
      <c r="E6" s="34"/>
      <c r="F6" s="35"/>
      <c r="G6" s="43"/>
      <c r="H6" s="68"/>
    </row>
    <row r="7" spans="1:8" ht="39.450000000000003" customHeight="1" x14ac:dyDescent="0.3">
      <c r="A7" s="33" t="s">
        <v>109</v>
      </c>
      <c r="B7" s="3"/>
      <c r="C7" s="3"/>
      <c r="D7" s="4"/>
      <c r="E7" s="34"/>
      <c r="F7" s="35"/>
      <c r="G7" s="43"/>
      <c r="H7" s="34"/>
    </row>
    <row r="8" spans="1:8" ht="39.450000000000003" customHeight="1" x14ac:dyDescent="0.3">
      <c r="A8" s="33" t="s">
        <v>211</v>
      </c>
      <c r="B8" s="3"/>
      <c r="C8" s="3"/>
      <c r="D8" s="4"/>
      <c r="E8" s="34"/>
      <c r="F8" s="35"/>
      <c r="G8" s="43"/>
      <c r="H8" s="68"/>
    </row>
    <row r="9" spans="1:8" ht="39.450000000000003" customHeight="1" x14ac:dyDescent="0.3">
      <c r="A9" s="33" t="s">
        <v>110</v>
      </c>
      <c r="B9" s="3"/>
      <c r="C9" s="3"/>
      <c r="D9" s="4"/>
      <c r="E9" s="34"/>
      <c r="F9" s="35"/>
      <c r="G9" s="43"/>
      <c r="H9" s="34"/>
    </row>
    <row r="10" spans="1:8" ht="39.450000000000003" customHeight="1" x14ac:dyDescent="0.3">
      <c r="A10" s="33" t="s">
        <v>111</v>
      </c>
      <c r="B10" s="3"/>
      <c r="C10" s="3"/>
      <c r="D10" s="4"/>
      <c r="E10" s="34"/>
      <c r="F10" s="35"/>
      <c r="G10" s="43"/>
      <c r="H10" s="68"/>
    </row>
    <row r="11" spans="1:8" ht="39.450000000000003" customHeight="1" x14ac:dyDescent="0.3">
      <c r="A11" s="33" t="s">
        <v>112</v>
      </c>
      <c r="B11" s="3"/>
      <c r="C11" s="3"/>
      <c r="D11" s="4"/>
      <c r="E11" s="34"/>
      <c r="F11" s="35"/>
      <c r="G11" s="43"/>
      <c r="H11" s="39"/>
    </row>
    <row r="12" spans="1:8" ht="39.450000000000003" customHeight="1" x14ac:dyDescent="0.3">
      <c r="A12" s="33" t="s">
        <v>113</v>
      </c>
      <c r="B12" s="37"/>
      <c r="C12" s="37"/>
      <c r="D12" s="38"/>
      <c r="E12" s="39"/>
      <c r="F12" s="40"/>
      <c r="G12" s="44"/>
      <c r="H12" s="68"/>
    </row>
  </sheetData>
  <phoneticPr fontId="2" type="noConversion"/>
  <conditionalFormatting sqref="B2:B12">
    <cfRule type="cellIs" dxfId="71" priority="7" operator="equal">
      <formula>"Low"</formula>
    </cfRule>
    <cfRule type="cellIs" dxfId="70" priority="8" operator="equal">
      <formula>"Medium"</formula>
    </cfRule>
    <cfRule type="cellIs" dxfId="69" priority="9" operator="equal">
      <formula>"High"</formula>
    </cfRule>
  </conditionalFormatting>
  <conditionalFormatting sqref="C2:C12">
    <cfRule type="cellIs" dxfId="68" priority="4" operator="equal">
      <formula>"Low"</formula>
    </cfRule>
    <cfRule type="cellIs" dxfId="67" priority="5" operator="equal">
      <formula>"Medium"</formula>
    </cfRule>
    <cfRule type="cellIs" dxfId="66"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49BE32-CCC3-4925-AFF8-F0EF250A4C7B}">
            <xm:f>Lists!$C$4</xm:f>
            <x14:dxf>
              <font>
                <color auto="1"/>
              </font>
              <fill>
                <patternFill>
                  <bgColor rgb="FFFF3300"/>
                </patternFill>
              </fill>
            </x14:dxf>
          </x14:cfRule>
          <x14:cfRule type="cellIs" priority="2" operator="equal" id="{6E384231-54BA-4B57-9A23-7CA98FE2CD0F}">
            <xm:f>Lists!$C$3</xm:f>
            <x14:dxf>
              <font>
                <color auto="1"/>
              </font>
              <fill>
                <patternFill>
                  <bgColor rgb="FFFFC000"/>
                </patternFill>
              </fill>
            </x14:dxf>
          </x14:cfRule>
          <x14:cfRule type="cellIs" priority="3" operator="equal" id="{9CAA0CF1-A895-4DD2-9279-761628B809A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03F337-C2FB-40AB-82F3-28E8D08DB953}">
          <x14:formula1>
            <xm:f>Lists!$C$2:$C$4</xm:f>
          </x14:formula1>
          <xm:sqref>D3:D50</xm:sqref>
        </x14:dataValidation>
        <x14:dataValidation type="list" allowBlank="1" showInputMessage="1" showErrorMessage="1" xr:uid="{7CF32DC5-9E94-4433-9458-BEF850214BD0}">
          <x14:formula1>
            <xm:f>Lists!$B$2:$B$4</xm:f>
          </x14:formula1>
          <xm:sqref>C2:C50</xm:sqref>
        </x14:dataValidation>
        <x14:dataValidation type="list" allowBlank="1" showInputMessage="1" showErrorMessage="1" xr:uid="{CB587238-3A58-4743-8D8F-186BCF390787}">
          <x14:formula1>
            <xm:f>Lists!$A$2:$A$4</xm:f>
          </x14:formula1>
          <xm:sqref>B2:B50</xm:sqref>
        </x14:dataValidation>
      </x14:dataValidations>
    </ext>
  </extLst>
</worksheet>
</file>

<file path=xl/worksheets/sheet1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FBA2EE7-0C64-4D5C-A5C5-02A53B128BDE}">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76"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54" customHeight="1" x14ac:dyDescent="0.3">
      <c r="A1" s="29" t="s">
        <v>151</v>
      </c>
      <c r="B1" s="30" t="s">
        <v>8</v>
      </c>
      <c r="C1" s="30" t="s">
        <v>9</v>
      </c>
      <c r="D1" s="30" t="s">
        <v>10</v>
      </c>
      <c r="E1" s="30" t="s">
        <v>31</v>
      </c>
      <c r="F1" s="30" t="s">
        <v>32</v>
      </c>
      <c r="G1" s="41" t="s">
        <v>33</v>
      </c>
      <c r="H1" s="70" t="s">
        <v>34</v>
      </c>
    </row>
    <row r="2" spans="1:8" s="31" customFormat="1" ht="39.450000000000003"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114</v>
      </c>
      <c r="B3" s="3"/>
      <c r="C3" s="3"/>
      <c r="D3" s="4"/>
      <c r="E3" s="34"/>
      <c r="F3" s="35"/>
      <c r="G3" s="43"/>
      <c r="H3" s="34"/>
    </row>
    <row r="4" spans="1:8" ht="39.450000000000003" customHeight="1" x14ac:dyDescent="0.3">
      <c r="A4" s="33" t="s">
        <v>115</v>
      </c>
      <c r="B4" s="3"/>
      <c r="C4" s="3"/>
      <c r="D4" s="4"/>
      <c r="E4" s="34"/>
      <c r="F4" s="35"/>
      <c r="G4" s="43"/>
      <c r="H4" s="68"/>
    </row>
    <row r="5" spans="1:8" ht="39.450000000000003" customHeight="1" x14ac:dyDescent="0.3">
      <c r="A5" s="33" t="s">
        <v>116</v>
      </c>
      <c r="B5" s="3"/>
      <c r="C5" s="3"/>
      <c r="D5" s="4"/>
      <c r="E5" s="34"/>
      <c r="F5" s="35"/>
      <c r="G5" s="43"/>
      <c r="H5" s="34"/>
    </row>
    <row r="6" spans="1:8" ht="39.450000000000003" customHeight="1" x14ac:dyDescent="0.3">
      <c r="A6" s="33" t="s">
        <v>117</v>
      </c>
      <c r="B6" s="3"/>
      <c r="C6" s="3"/>
      <c r="D6" s="4"/>
      <c r="E6" s="34"/>
      <c r="F6" s="35"/>
      <c r="G6" s="43"/>
      <c r="H6" s="68"/>
    </row>
    <row r="7" spans="1:8" ht="39.450000000000003" customHeight="1" x14ac:dyDescent="0.3">
      <c r="A7" s="33" t="s">
        <v>118</v>
      </c>
      <c r="B7" s="3"/>
      <c r="C7" s="3"/>
      <c r="D7" s="4"/>
      <c r="E7" s="34"/>
      <c r="F7" s="35"/>
      <c r="G7" s="43"/>
      <c r="H7" s="34"/>
    </row>
    <row r="8" spans="1:8" ht="39.450000000000003" customHeight="1" x14ac:dyDescent="0.3">
      <c r="A8" s="33" t="s">
        <v>119</v>
      </c>
      <c r="B8" s="3"/>
      <c r="C8" s="3"/>
      <c r="D8" s="4"/>
      <c r="E8" s="34"/>
      <c r="F8" s="35"/>
      <c r="G8" s="43"/>
      <c r="H8" s="68"/>
    </row>
    <row r="9" spans="1:8" ht="39.450000000000003" customHeight="1" x14ac:dyDescent="0.3">
      <c r="A9" s="33" t="s">
        <v>120</v>
      </c>
      <c r="B9" s="3"/>
      <c r="C9" s="3"/>
      <c r="D9" s="4"/>
      <c r="E9" s="34"/>
      <c r="F9" s="35"/>
      <c r="G9" s="43"/>
      <c r="H9" s="34"/>
    </row>
    <row r="10" spans="1:8" ht="39.450000000000003" customHeight="1" x14ac:dyDescent="0.3">
      <c r="A10" s="33" t="s">
        <v>121</v>
      </c>
      <c r="B10" s="3"/>
      <c r="C10" s="3"/>
      <c r="D10" s="4"/>
      <c r="E10" s="34"/>
      <c r="F10" s="35"/>
      <c r="G10" s="43"/>
      <c r="H10" s="68"/>
    </row>
    <row r="11" spans="1:8" ht="39.450000000000003" customHeight="1" x14ac:dyDescent="0.3">
      <c r="A11" s="33" t="s">
        <v>122</v>
      </c>
      <c r="B11" s="3"/>
      <c r="C11" s="3"/>
      <c r="D11" s="4"/>
      <c r="E11" s="34"/>
      <c r="F11" s="35"/>
      <c r="G11" s="43"/>
      <c r="H11" s="39"/>
    </row>
    <row r="12" spans="1:8" ht="39.450000000000003" customHeight="1" x14ac:dyDescent="0.3">
      <c r="A12" s="33" t="s">
        <v>123</v>
      </c>
      <c r="B12" s="37"/>
      <c r="C12" s="37"/>
      <c r="D12" s="38"/>
      <c r="E12" s="39"/>
      <c r="F12" s="40"/>
      <c r="G12" s="44"/>
      <c r="H12" s="68"/>
    </row>
  </sheetData>
  <phoneticPr fontId="2" type="noConversion"/>
  <conditionalFormatting sqref="B2:B12">
    <cfRule type="cellIs" dxfId="62" priority="7" operator="equal">
      <formula>"Low"</formula>
    </cfRule>
    <cfRule type="cellIs" dxfId="61" priority="8" operator="equal">
      <formula>"Medium"</formula>
    </cfRule>
    <cfRule type="cellIs" dxfId="60" priority="9" operator="equal">
      <formula>"High"</formula>
    </cfRule>
  </conditionalFormatting>
  <conditionalFormatting sqref="C2:C12">
    <cfRule type="cellIs" dxfId="59" priority="4" operator="equal">
      <formula>"Low"</formula>
    </cfRule>
    <cfRule type="cellIs" dxfId="58" priority="5" operator="equal">
      <formula>"Medium"</formula>
    </cfRule>
    <cfRule type="cellIs" dxfId="57"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AA7FA0C4-64CA-45B7-BAB3-774CE8965341}">
            <xm:f>Lists!$C$4</xm:f>
            <x14:dxf>
              <font>
                <color auto="1"/>
              </font>
              <fill>
                <patternFill>
                  <bgColor rgb="FFFF3300"/>
                </patternFill>
              </fill>
            </x14:dxf>
          </x14:cfRule>
          <x14:cfRule type="cellIs" priority="2" operator="equal" id="{25A7B140-78DE-452A-94CA-6681D887A3DD}">
            <xm:f>Lists!$C$3</xm:f>
            <x14:dxf>
              <font>
                <color auto="1"/>
              </font>
              <fill>
                <patternFill>
                  <bgColor rgb="FFFFC000"/>
                </patternFill>
              </fill>
            </x14:dxf>
          </x14:cfRule>
          <x14:cfRule type="cellIs" priority="3" operator="equal" id="{0C6DF5E8-3F7F-46F7-908F-24DB215713B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797EA50B-BE5F-4CAD-B728-545B5F0D0330}">
          <x14:formula1>
            <xm:f>Lists!$A$2:$A$4</xm:f>
          </x14:formula1>
          <xm:sqref>B2:B50</xm:sqref>
        </x14:dataValidation>
        <x14:dataValidation type="list" allowBlank="1" showInputMessage="1" showErrorMessage="1" xr:uid="{3AB7AB86-8C3A-43DF-85EB-FB238D980055}">
          <x14:formula1>
            <xm:f>Lists!$B$2:$B$4</xm:f>
          </x14:formula1>
          <xm:sqref>C2:C50</xm:sqref>
        </x14:dataValidation>
        <x14:dataValidation type="list" allowBlank="1" showInputMessage="1" showErrorMessage="1" xr:uid="{D93314F9-D40F-4196-BB0E-8E23F925414B}">
          <x14:formula1>
            <xm:f>Lists!$C$2:$C$4</xm:f>
          </x14:formula1>
          <xm:sqref>D3:D50</xm:sqref>
        </x14:dataValidation>
      </x14:dataValidations>
    </ext>
  </extLst>
</worksheet>
</file>

<file path=xl/worksheets/sheet1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321DA1C-0C35-479A-955D-7CA9C8C6899C}">
  <dimension ref="A1:H12"/>
  <sheetViews>
    <sheetView workbookViewId="0">
      <pane ySplit="1" topLeftCell="A5" activePane="bottomLeft" state="frozen"/>
      <selection pane="bottomLeft" activeCell="A3" sqref="A3:A12"/>
    </sheetView>
  </sheetViews>
  <sheetFormatPr defaultColWidth="9" defaultRowHeight="39.450000000000003" customHeight="1" x14ac:dyDescent="0.3"/>
  <cols>
    <col min="1" max="1" width="76"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57.75" customHeight="1" x14ac:dyDescent="0.3">
      <c r="A1" s="29" t="s">
        <v>152</v>
      </c>
      <c r="B1" s="30" t="s">
        <v>8</v>
      </c>
      <c r="C1" s="30" t="s">
        <v>9</v>
      </c>
      <c r="D1" s="30" t="s">
        <v>10</v>
      </c>
      <c r="E1" s="30" t="s">
        <v>31</v>
      </c>
      <c r="F1" s="30" t="s">
        <v>32</v>
      </c>
      <c r="G1" s="41" t="s">
        <v>33</v>
      </c>
      <c r="H1" s="70" t="s">
        <v>34</v>
      </c>
    </row>
    <row r="2" spans="1:8" s="31" customFormat="1" ht="39.450000000000003"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190</v>
      </c>
      <c r="B3" s="3"/>
      <c r="C3" s="3"/>
      <c r="D3" s="4"/>
      <c r="E3" s="34"/>
      <c r="F3" s="35"/>
      <c r="G3" s="43"/>
      <c r="H3" s="34"/>
    </row>
    <row r="4" spans="1:8" ht="39.450000000000003" customHeight="1" x14ac:dyDescent="0.3">
      <c r="A4" s="33" t="s">
        <v>191</v>
      </c>
      <c r="B4" s="3"/>
      <c r="C4" s="3"/>
      <c r="D4" s="4"/>
      <c r="E4" s="34"/>
      <c r="F4" s="35"/>
      <c r="G4" s="43"/>
      <c r="H4" s="68"/>
    </row>
    <row r="5" spans="1:8" ht="39.450000000000003" customHeight="1" x14ac:dyDescent="0.3">
      <c r="A5" s="33" t="s">
        <v>192</v>
      </c>
      <c r="B5" s="3"/>
      <c r="C5" s="3"/>
      <c r="D5" s="4"/>
      <c r="E5" s="34"/>
      <c r="F5" s="35"/>
      <c r="G5" s="43"/>
      <c r="H5" s="34"/>
    </row>
    <row r="6" spans="1:8" ht="39.450000000000003" customHeight="1" x14ac:dyDescent="0.3">
      <c r="A6" s="33" t="s">
        <v>193</v>
      </c>
      <c r="B6" s="3"/>
      <c r="C6" s="3"/>
      <c r="D6" s="4"/>
      <c r="E6" s="34"/>
      <c r="F6" s="35"/>
      <c r="G6" s="43"/>
      <c r="H6" s="68"/>
    </row>
    <row r="7" spans="1:8" ht="39.450000000000003" customHeight="1" x14ac:dyDescent="0.3">
      <c r="A7" s="33" t="s">
        <v>194</v>
      </c>
      <c r="B7" s="3"/>
      <c r="C7" s="3"/>
      <c r="D7" s="4"/>
      <c r="E7" s="34"/>
      <c r="F7" s="35"/>
      <c r="G7" s="43"/>
      <c r="H7" s="34"/>
    </row>
    <row r="8" spans="1:8" ht="39.450000000000003" customHeight="1" x14ac:dyDescent="0.3">
      <c r="A8" s="33" t="s">
        <v>195</v>
      </c>
      <c r="B8" s="3"/>
      <c r="C8" s="3"/>
      <c r="D8" s="4"/>
      <c r="E8" s="34"/>
      <c r="F8" s="35"/>
      <c r="G8" s="43"/>
      <c r="H8" s="68"/>
    </row>
    <row r="9" spans="1:8" ht="39.450000000000003" customHeight="1" x14ac:dyDescent="0.3">
      <c r="A9" s="33" t="s">
        <v>196</v>
      </c>
      <c r="B9" s="3"/>
      <c r="C9" s="3"/>
      <c r="D9" s="4"/>
      <c r="E9" s="34"/>
      <c r="F9" s="35"/>
      <c r="G9" s="43"/>
      <c r="H9" s="34"/>
    </row>
    <row r="10" spans="1:8" ht="39.450000000000003" customHeight="1" x14ac:dyDescent="0.3">
      <c r="A10" s="33" t="s">
        <v>197</v>
      </c>
      <c r="B10" s="3"/>
      <c r="C10" s="3"/>
      <c r="D10" s="4"/>
      <c r="E10" s="34"/>
      <c r="F10" s="35"/>
      <c r="G10" s="43"/>
      <c r="H10" s="68"/>
    </row>
    <row r="11" spans="1:8" ht="39.450000000000003" customHeight="1" x14ac:dyDescent="0.3">
      <c r="A11" s="33" t="s">
        <v>198</v>
      </c>
      <c r="B11" s="3"/>
      <c r="C11" s="3"/>
      <c r="D11" s="4"/>
      <c r="E11" s="34"/>
      <c r="F11" s="35"/>
      <c r="G11" s="43"/>
      <c r="H11" s="39"/>
    </row>
    <row r="12" spans="1:8" ht="39.450000000000003" customHeight="1" x14ac:dyDescent="0.3">
      <c r="A12" s="33" t="s">
        <v>199</v>
      </c>
      <c r="B12" s="37"/>
      <c r="C12" s="37"/>
      <c r="D12" s="38"/>
      <c r="E12" s="39"/>
      <c r="F12" s="40"/>
      <c r="G12" s="44"/>
      <c r="H12" s="68"/>
    </row>
  </sheetData>
  <phoneticPr fontId="2" type="noConversion"/>
  <conditionalFormatting sqref="B2:B12">
    <cfRule type="cellIs" dxfId="53" priority="7" operator="equal">
      <formula>"Low"</formula>
    </cfRule>
    <cfRule type="cellIs" dxfId="52" priority="8" operator="equal">
      <formula>"Medium"</formula>
    </cfRule>
    <cfRule type="cellIs" dxfId="51" priority="9" operator="equal">
      <formula>"High"</formula>
    </cfRule>
  </conditionalFormatting>
  <conditionalFormatting sqref="C2:C12">
    <cfRule type="cellIs" dxfId="50" priority="4" operator="equal">
      <formula>"Low"</formula>
    </cfRule>
    <cfRule type="cellIs" dxfId="49" priority="5" operator="equal">
      <formula>"Medium"</formula>
    </cfRule>
    <cfRule type="cellIs" dxfId="48"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1EE31BA4-FA9E-4579-A647-260667EF49A5}">
            <xm:f>Lists!$C$4</xm:f>
            <x14:dxf>
              <font>
                <color auto="1"/>
              </font>
              <fill>
                <patternFill>
                  <bgColor rgb="FFFF3300"/>
                </patternFill>
              </fill>
            </x14:dxf>
          </x14:cfRule>
          <x14:cfRule type="cellIs" priority="2" operator="equal" id="{A6E68767-E08D-46D6-B203-BD263D3094E1}">
            <xm:f>Lists!$C$3</xm:f>
            <x14:dxf>
              <font>
                <color auto="1"/>
              </font>
              <fill>
                <patternFill>
                  <bgColor rgb="FFFFC000"/>
                </patternFill>
              </fill>
            </x14:dxf>
          </x14:cfRule>
          <x14:cfRule type="cellIs" priority="3" operator="equal" id="{8F246A6A-B6AC-41C5-B94A-A9EF7BC1BAA5}">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41CA629-E53D-493C-92B6-1F7785B2FD0D}">
          <x14:formula1>
            <xm:f>Lists!$C$2:$C$4</xm:f>
          </x14:formula1>
          <xm:sqref>D3:D50</xm:sqref>
        </x14:dataValidation>
        <x14:dataValidation type="list" allowBlank="1" showInputMessage="1" showErrorMessage="1" xr:uid="{4D6B24EC-82D7-46B9-92A5-D63507F11C8F}">
          <x14:formula1>
            <xm:f>Lists!$B$2:$B$4</xm:f>
          </x14:formula1>
          <xm:sqref>C2:C50</xm:sqref>
        </x14:dataValidation>
        <x14:dataValidation type="list" allowBlank="1" showInputMessage="1" showErrorMessage="1" xr:uid="{382A44DF-1A5A-4043-8243-6EC757AEA30F}">
          <x14:formula1>
            <xm:f>Lists!$A$2:$A$4</xm:f>
          </x14:formula1>
          <xm:sqref>B2:B50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0D84F68-EC5C-4D2A-94C7-582ACBA06F91}">
  <sheetPr>
    <tabColor rgb="FFFF0000"/>
  </sheetPr>
  <dimension ref="A2:L47"/>
  <sheetViews>
    <sheetView showGridLines="0" zoomScale="85" zoomScaleNormal="85" workbookViewId="0">
      <selection activeCell="C13" sqref="C13"/>
    </sheetView>
  </sheetViews>
  <sheetFormatPr defaultColWidth="9" defaultRowHeight="18" customHeight="1" x14ac:dyDescent="0.3"/>
  <cols>
    <col min="1" max="1" width="9" style="2"/>
    <col min="2" max="2" width="57" style="2" customWidth="1"/>
    <col min="3" max="11" width="8.6640625" style="2" customWidth="1"/>
    <col min="12" max="12" width="11.109375" style="2" customWidth="1"/>
    <col min="13" max="16384" width="9" style="2"/>
  </cols>
  <sheetData>
    <row r="2" spans="1:12" ht="72.75" customHeight="1" x14ac:dyDescent="0.3"/>
    <row r="3" spans="1:12" ht="18" customHeight="1" thickBot="1" x14ac:dyDescent="0.35"/>
    <row r="4" spans="1:12" ht="20.7" customHeight="1" thickTop="1" thickBot="1" x14ac:dyDescent="0.35">
      <c r="B4" s="97" t="s">
        <v>0</v>
      </c>
      <c r="C4" s="97"/>
      <c r="D4" s="97"/>
      <c r="E4" s="97"/>
      <c r="F4" s="97"/>
      <c r="G4" s="97"/>
      <c r="I4" s="87" t="s">
        <v>1</v>
      </c>
      <c r="J4" s="88"/>
      <c r="K4" s="88"/>
      <c r="L4" s="89"/>
    </row>
    <row r="5" spans="1:12" ht="20.7" customHeight="1" thickBot="1" x14ac:dyDescent="0.35">
      <c r="B5" s="74" t="s">
        <v>2</v>
      </c>
      <c r="C5" s="96"/>
      <c r="D5" s="96"/>
      <c r="E5" s="96"/>
      <c r="F5" s="96"/>
      <c r="G5" s="96"/>
      <c r="I5" s="90"/>
      <c r="J5" s="91"/>
      <c r="K5" s="91"/>
      <c r="L5" s="92"/>
    </row>
    <row r="6" spans="1:12" ht="20.7" customHeight="1" thickBot="1" x14ac:dyDescent="0.35">
      <c r="B6" s="74" t="s">
        <v>3</v>
      </c>
      <c r="C6" s="96"/>
      <c r="D6" s="96"/>
      <c r="E6" s="96"/>
      <c r="F6" s="96"/>
      <c r="G6" s="96"/>
      <c r="I6" s="90"/>
      <c r="J6" s="91"/>
      <c r="K6" s="91"/>
      <c r="L6" s="92"/>
    </row>
    <row r="7" spans="1:12" ht="20.7" customHeight="1" thickBot="1" x14ac:dyDescent="0.35">
      <c r="B7" s="74" t="s">
        <v>4</v>
      </c>
      <c r="C7" s="96"/>
      <c r="D7" s="96"/>
      <c r="E7" s="96"/>
      <c r="F7" s="96"/>
      <c r="G7" s="96"/>
      <c r="I7" s="90"/>
      <c r="J7" s="91"/>
      <c r="K7" s="91"/>
      <c r="L7" s="92"/>
    </row>
    <row r="8" spans="1:12" ht="20.7" customHeight="1" thickBot="1" x14ac:dyDescent="0.35">
      <c r="B8" s="74" t="s">
        <v>5</v>
      </c>
      <c r="C8" s="96"/>
      <c r="D8" s="96"/>
      <c r="E8" s="96"/>
      <c r="F8" s="96"/>
      <c r="G8" s="96"/>
      <c r="I8" s="93"/>
      <c r="J8" s="94"/>
      <c r="K8" s="94"/>
      <c r="L8" s="95"/>
    </row>
    <row r="9" spans="1:12" ht="18" customHeight="1" x14ac:dyDescent="0.3">
      <c r="B9" s="17"/>
      <c r="C9" s="17"/>
      <c r="D9"/>
    </row>
    <row r="10" spans="1:12" ht="18" customHeight="1" x14ac:dyDescent="0.3">
      <c r="A10" s="81" t="s">
        <v>6</v>
      </c>
      <c r="B10" s="81" t="s">
        <v>7</v>
      </c>
      <c r="C10" s="85" t="s">
        <v>8</v>
      </c>
      <c r="D10" s="85"/>
      <c r="E10" s="85"/>
      <c r="F10" s="86" t="s">
        <v>9</v>
      </c>
      <c r="G10" s="86"/>
      <c r="H10" s="86"/>
      <c r="I10" s="82" t="s">
        <v>10</v>
      </c>
      <c r="J10" s="83"/>
      <c r="K10" s="83"/>
      <c r="L10" s="84"/>
    </row>
    <row r="11" spans="1:12" s="5" customFormat="1" ht="31.2" customHeight="1" x14ac:dyDescent="0.3">
      <c r="A11" s="81"/>
      <c r="B11" s="81"/>
      <c r="C11" s="6" t="s">
        <v>11</v>
      </c>
      <c r="D11" s="7" t="s">
        <v>12</v>
      </c>
      <c r="E11" s="8" t="s">
        <v>13</v>
      </c>
      <c r="F11" s="6" t="s">
        <v>11</v>
      </c>
      <c r="G11" s="7" t="s">
        <v>12</v>
      </c>
      <c r="H11" s="8" t="s">
        <v>13</v>
      </c>
      <c r="I11" s="9" t="s">
        <v>14</v>
      </c>
      <c r="J11" s="10" t="s">
        <v>15</v>
      </c>
      <c r="K11" s="11" t="s">
        <v>16</v>
      </c>
      <c r="L11" s="13" t="s">
        <v>17</v>
      </c>
    </row>
    <row r="12" spans="1:12" s="5" customFormat="1" ht="31.2" customHeight="1" x14ac:dyDescent="0.3">
      <c r="A12" s="78" t="s">
        <v>127</v>
      </c>
      <c r="B12" s="79"/>
      <c r="C12" s="79"/>
      <c r="D12" s="79"/>
      <c r="E12" s="79"/>
      <c r="F12" s="79"/>
      <c r="G12" s="79"/>
      <c r="H12" s="79"/>
      <c r="I12" s="79"/>
      <c r="J12" s="79"/>
      <c r="K12" s="79"/>
      <c r="L12" s="80"/>
    </row>
    <row r="13" spans="1:12" ht="60" customHeight="1" x14ac:dyDescent="0.3">
      <c r="A13" s="77">
        <v>1</v>
      </c>
      <c r="B13" s="76" t="s">
        <v>134</v>
      </c>
      <c r="C13" s="15">
        <f>COUNTIF('Criteria 1'!$B$3:$B$49,"Low")</f>
        <v>0</v>
      </c>
      <c r="D13" s="15">
        <f>COUNTIF('Criteria 1'!$B$3:$B$49,"Medium")</f>
        <v>0</v>
      </c>
      <c r="E13" s="15">
        <f>COUNTIF('Criteria 1'!$B$3:$B$49,"High")</f>
        <v>0</v>
      </c>
      <c r="F13" s="16">
        <f>COUNTIF('Criteria 1'!$C$3:$C$49,"Low")</f>
        <v>0</v>
      </c>
      <c r="G13" s="16">
        <f>COUNTIF('Criteria 1'!$C$3:$C$49,"Medium")</f>
        <v>0</v>
      </c>
      <c r="H13" s="16">
        <f>COUNTIF('Criteria 1'!$C$3:$C$49,"High")</f>
        <v>0</v>
      </c>
      <c r="I13" s="14">
        <f>COUNTIF('Criteria 1'!$D$3:$D$49,"Fully Compliant")</f>
        <v>0</v>
      </c>
      <c r="J13" s="14">
        <f>COUNTIF('Criteria 1'!$D$3:$D$49,"Partially Compliant")</f>
        <v>0</v>
      </c>
      <c r="K13" s="14">
        <f>COUNTIF('Criteria 1'!$D$3:$D$49,"Non Compliant")</f>
        <v>0</v>
      </c>
      <c r="L13" s="12"/>
    </row>
    <row r="14" spans="1:12" ht="57.6" x14ac:dyDescent="0.3">
      <c r="A14" s="3">
        <v>2</v>
      </c>
      <c r="B14" s="75" t="s">
        <v>135</v>
      </c>
      <c r="C14" s="15">
        <f>COUNTIF('Criteria 2'!$B$3:$B$50,"Low")</f>
        <v>0</v>
      </c>
      <c r="D14" s="15">
        <f>COUNTIF('Criteria 2'!$B$3:$B$50,"Medium")</f>
        <v>0</v>
      </c>
      <c r="E14" s="15">
        <f>COUNTIF('Criteria 2'!$B$3:$B$50,"High")</f>
        <v>0</v>
      </c>
      <c r="F14" s="16">
        <f>COUNTIF('Criteria 2'!$C$3:$C$50,"Low")</f>
        <v>0</v>
      </c>
      <c r="G14" s="16">
        <f>COUNTIF('Criteria 2'!$C$3:$C$50,"Medium")</f>
        <v>0</v>
      </c>
      <c r="H14" s="16">
        <f>COUNTIF('Criteria 2'!$C$3:$C$50,"High")</f>
        <v>0</v>
      </c>
      <c r="I14" s="14">
        <f>COUNTIF('Criteria 2'!$D$3:$D$50,"Fully Compliant")</f>
        <v>0</v>
      </c>
      <c r="J14" s="14">
        <f>COUNTIF('Criteria 2'!$D$3:$D$50,"Partially Compliant")</f>
        <v>0</v>
      </c>
      <c r="K14" s="14">
        <f>COUNTIF('Criteria 2'!$D$3:$D$50,"Non Compliant")</f>
        <v>0</v>
      </c>
      <c r="L14" s="12"/>
    </row>
    <row r="15" spans="1:12" ht="28.8" x14ac:dyDescent="0.3">
      <c r="A15" s="3">
        <v>3</v>
      </c>
      <c r="B15" s="75" t="s">
        <v>139</v>
      </c>
      <c r="C15" s="15">
        <f>COUNTIF('Criteria 3'!$B$3:$B$50,"Low")</f>
        <v>0</v>
      </c>
      <c r="D15" s="15">
        <f>COUNTIF('Criteria 3'!$B$3:$B$50,"Medium")</f>
        <v>0</v>
      </c>
      <c r="E15" s="15">
        <f>COUNTIF('Criteria 3'!$B$3:$B$50,"High")</f>
        <v>0</v>
      </c>
      <c r="F15" s="16">
        <f>COUNTIF('Criteria 3'!$C$3:$C$50,"Low")</f>
        <v>0</v>
      </c>
      <c r="G15" s="16">
        <f>COUNTIF('Criteria 3'!$C$3:$C$50,"Medium")</f>
        <v>0</v>
      </c>
      <c r="H15" s="16">
        <f>COUNTIF('Criteria 3'!$C$3:$C$50,"High")</f>
        <v>0</v>
      </c>
      <c r="I15" s="14">
        <f>COUNTIF('Criteria 3'!$D$3:$D$50,"Fully Compliant")</f>
        <v>0</v>
      </c>
      <c r="J15" s="14">
        <f>COUNTIF('Criteria 3'!$D$3:$D$50,"Partially Compliant")</f>
        <v>0</v>
      </c>
      <c r="K15" s="14">
        <f>COUNTIF('Criteria 3'!$D$3:$D$50,"Non Compliant")</f>
        <v>0</v>
      </c>
      <c r="L15" s="12"/>
    </row>
    <row r="16" spans="1:12" ht="57.6" x14ac:dyDescent="0.3">
      <c r="A16" s="3" t="s">
        <v>136</v>
      </c>
      <c r="B16" s="75" t="s">
        <v>140</v>
      </c>
      <c r="C16" s="15">
        <f>COUNTIF('Criteria 4a'!$B$3:$B$50,"Low")</f>
        <v>0</v>
      </c>
      <c r="D16" s="15">
        <f>COUNTIF('Criteria 4a'!$B$3:$B$50,"Medium")</f>
        <v>0</v>
      </c>
      <c r="E16" s="15">
        <f>COUNTIF('Criteria 4a'!$B$3:$B$50,"High")</f>
        <v>0</v>
      </c>
      <c r="F16" s="16">
        <f>COUNTIF('Criteria 4a'!$C$3:$C$50,"Low")</f>
        <v>0</v>
      </c>
      <c r="G16" s="16">
        <f>COUNTIF('Criteria 4a'!$C$3:$C$50,"Medium")</f>
        <v>0</v>
      </c>
      <c r="H16" s="16">
        <f>COUNTIF('Criteria 4a'!$C$3:$C$50,"High")</f>
        <v>0</v>
      </c>
      <c r="I16" s="14">
        <f>COUNTIF('Criteria 4a'!$D$3:$D$50,"Fully Compliant")</f>
        <v>0</v>
      </c>
      <c r="J16" s="14">
        <f>COUNTIF('Criteria 4a'!$D$3:$D$50,"Partially Compliant")</f>
        <v>0</v>
      </c>
      <c r="K16" s="14">
        <f>COUNTIF('Criteria 4a'!$D$3:$D$50,"Non Compliant")</f>
        <v>0</v>
      </c>
      <c r="L16" s="12"/>
    </row>
    <row r="17" spans="1:12" ht="58.5" customHeight="1" x14ac:dyDescent="0.3">
      <c r="A17" s="4" t="s">
        <v>137</v>
      </c>
      <c r="B17" s="75" t="s">
        <v>141</v>
      </c>
      <c r="C17" s="15">
        <f>COUNTIF('Criteria 4b'!$B$3:$B$50,"Low")</f>
        <v>0</v>
      </c>
      <c r="D17" s="15">
        <f>COUNTIF('Criteria 4b'!$B$3:$B$50,"Medium")</f>
        <v>0</v>
      </c>
      <c r="E17" s="15">
        <f>COUNTIF('Criteria 4b'!$B$3:$B$50,"High")</f>
        <v>0</v>
      </c>
      <c r="F17" s="16">
        <f>COUNTIF('Criteria 4b'!$C$3:$C$50,"Low")</f>
        <v>0</v>
      </c>
      <c r="G17" s="16">
        <f>COUNTIF('Criteria 4b'!$C$3:$C$50,"Medium")</f>
        <v>0</v>
      </c>
      <c r="H17" s="16">
        <f>COUNTIF('Criteria 4b'!$C$3:$C$50,"High")</f>
        <v>0</v>
      </c>
      <c r="I17" s="14">
        <f>COUNTIF('Criteria 4b'!$D$3:$D$50,"Fully Compliant")</f>
        <v>0</v>
      </c>
      <c r="J17" s="14">
        <f>COUNTIF('Criteria 4b'!$D$3:$D$50,"Partially Compliant")</f>
        <v>0</v>
      </c>
      <c r="K17" s="14">
        <f>COUNTIF('Criteria 4b'!$D$3:$D$50,"Non Compliant")</f>
        <v>0</v>
      </c>
      <c r="L17" s="12"/>
    </row>
    <row r="18" spans="1:12" ht="72" x14ac:dyDescent="0.3">
      <c r="A18" s="4" t="s">
        <v>138</v>
      </c>
      <c r="B18" s="75" t="s">
        <v>142</v>
      </c>
      <c r="C18" s="15">
        <f>COUNTIF('Criteria 4c '!$B$3:$B$50,"Low")</f>
        <v>0</v>
      </c>
      <c r="D18" s="15">
        <f>COUNTIF('Criteria 4c '!$B$3:$B$50,"Medium")</f>
        <v>0</v>
      </c>
      <c r="E18" s="15">
        <f>COUNTIF('Criteria 4c '!$B$3:$B$50,"High")</f>
        <v>0</v>
      </c>
      <c r="F18" s="16">
        <f>COUNTIF('Criteria 4c '!$C$3:$C$50,"Low")</f>
        <v>0</v>
      </c>
      <c r="G18" s="16">
        <f>COUNTIF('Criteria 4c '!$C$3:$C$50,"Medium")</f>
        <v>0</v>
      </c>
      <c r="H18" s="16">
        <f>COUNTIF('Criteria 4c '!$C$3:$C$50,"High")</f>
        <v>0</v>
      </c>
      <c r="I18" s="14">
        <f>COUNTIF('Criteria 4c '!$D$3:$D$50,"Fully Compliant")</f>
        <v>0</v>
      </c>
      <c r="J18" s="14">
        <f>COUNTIF('Criteria 4c '!$D$3:$D$50,"Partially Compliant")</f>
        <v>0</v>
      </c>
      <c r="K18" s="14">
        <f>COUNTIF('Criteria 4c '!$D$3:$D$50,"Non Compliant")</f>
        <v>0</v>
      </c>
      <c r="L18" s="12"/>
    </row>
    <row r="19" spans="1:12" ht="57.6" x14ac:dyDescent="0.3">
      <c r="A19" s="4">
        <v>5</v>
      </c>
      <c r="B19" s="75" t="s">
        <v>143</v>
      </c>
      <c r="C19" s="15">
        <f>COUNTIF('Criteria 5'!$B$3:$B$50,"Low")</f>
        <v>0</v>
      </c>
      <c r="D19" s="15">
        <f>COUNTIF('Criteria 5'!$B$3:$B$50,"Medium")</f>
        <v>0</v>
      </c>
      <c r="E19" s="15">
        <f>COUNTIF('Criteria 5'!$B$3:$B$50,"High")</f>
        <v>0</v>
      </c>
      <c r="F19" s="16">
        <f>COUNTIF('Criteria 5'!$C$3:$C$50,"Low")</f>
        <v>0</v>
      </c>
      <c r="G19" s="16">
        <f>COUNTIF('Criteria 5'!$C$3:$C$50,"Medium")</f>
        <v>0</v>
      </c>
      <c r="H19" s="16">
        <f>COUNTIF('Criteria 5'!$C$3:$C$50,"High")</f>
        <v>0</v>
      </c>
      <c r="I19" s="14">
        <f>COUNTIF('Criteria 5'!$D$3:$D$50,"Fully Compliant")</f>
        <v>0</v>
      </c>
      <c r="J19" s="14">
        <f>COUNTIF('Criteria 5'!$D$3:$D$50,"Partially Compliant")</f>
        <v>0</v>
      </c>
      <c r="K19" s="14">
        <f>COUNTIF('Criteria 5'!$D$3:$D$50,"Non Compliant")</f>
        <v>0</v>
      </c>
      <c r="L19" s="12"/>
    </row>
    <row r="20" spans="1:12" ht="72" x14ac:dyDescent="0.3">
      <c r="A20" s="4">
        <v>6</v>
      </c>
      <c r="B20" s="75" t="s">
        <v>144</v>
      </c>
      <c r="C20" s="15">
        <f>COUNTIF('Criteria 6'!$B$3:$B$50,"Low")</f>
        <v>0</v>
      </c>
      <c r="D20" s="15">
        <f>COUNTIF('Criteria 6'!$B$3:$B$50,"Medium")</f>
        <v>0</v>
      </c>
      <c r="E20" s="15">
        <f>COUNTIF('Criteria 6'!$B$3:$B$50,"High")</f>
        <v>0</v>
      </c>
      <c r="F20" s="16">
        <f>COUNTIF('Criteria 6'!$C$3:$C$50,"Low")</f>
        <v>0</v>
      </c>
      <c r="G20" s="16">
        <f>COUNTIF('Criteria 6'!$C$3:$C$50,"Medium")</f>
        <v>0</v>
      </c>
      <c r="H20" s="16">
        <f>COUNTIF('Criteria 6'!$C$3:$C$50,"High")</f>
        <v>0</v>
      </c>
      <c r="I20" s="14">
        <f>COUNTIF('Criteria 6'!$D$3:$D$50,"Fully Compliant")</f>
        <v>0</v>
      </c>
      <c r="J20" s="14">
        <f>COUNTIF('Criteria 6'!$D$3:$D$50,"Partially Compliant")</f>
        <v>0</v>
      </c>
      <c r="K20" s="14">
        <f>COUNTIF('Criteria 6'!$D$3:$D$50,"Non Compliant")</f>
        <v>0</v>
      </c>
      <c r="L20" s="12"/>
    </row>
    <row r="21" spans="1:12" ht="43.2" x14ac:dyDescent="0.3">
      <c r="A21" s="4">
        <v>7</v>
      </c>
      <c r="B21" s="75" t="s">
        <v>145</v>
      </c>
      <c r="C21" s="15">
        <f>COUNTIF('Criteria 7'!$B$3:$B$50,"Low")</f>
        <v>0</v>
      </c>
      <c r="D21" s="15">
        <f>COUNTIF('Criteria 7'!$B$3:$B$50,"Medium")</f>
        <v>0</v>
      </c>
      <c r="E21" s="15">
        <f>COUNTIF('Criteria 7'!$B$3:$B$50,"High")</f>
        <v>0</v>
      </c>
      <c r="F21" s="16">
        <f>COUNTIF('Criteria 7'!$C$3:$C$50,"Low")</f>
        <v>0</v>
      </c>
      <c r="G21" s="16">
        <f>COUNTIF('Criteria 7'!$C$3:$C$50,"Medium")</f>
        <v>0</v>
      </c>
      <c r="H21" s="16">
        <f>COUNTIF('Criteria 7'!$C$3:$C$50,"High")</f>
        <v>0</v>
      </c>
      <c r="I21" s="14">
        <f>COUNTIF('Criteria 7'!$D$3:$D$50,"Fully Compliant")</f>
        <v>0</v>
      </c>
      <c r="J21" s="14">
        <f>COUNTIF('Criteria 7'!$D$3:$D$50,"Partially Compliant")</f>
        <v>0</v>
      </c>
      <c r="K21" s="14">
        <f>COUNTIF('Criteria 7'!$D$3:$D$50,"Non Compliant")</f>
        <v>0</v>
      </c>
      <c r="L21" s="12"/>
    </row>
    <row r="22" spans="1:12" ht="43.2" x14ac:dyDescent="0.3">
      <c r="A22" s="4">
        <v>8</v>
      </c>
      <c r="B22" s="75" t="s">
        <v>146</v>
      </c>
      <c r="C22" s="15">
        <f>COUNTIF('Criteria 8'!$B$3:$B$50,"Low")</f>
        <v>0</v>
      </c>
      <c r="D22" s="15">
        <f>COUNTIF('Criteria 8'!$B$3:$B$50,"Medium")</f>
        <v>0</v>
      </c>
      <c r="E22" s="15">
        <f>COUNTIF('Criteria 8'!$B$3:$B$50,"High")</f>
        <v>0</v>
      </c>
      <c r="F22" s="16">
        <f>COUNTIF('Criteria 8'!$C$3:$C$50,"Low")</f>
        <v>0</v>
      </c>
      <c r="G22" s="16">
        <f>COUNTIF('Criteria 8'!$C$3:$C$50,"Medium")</f>
        <v>0</v>
      </c>
      <c r="H22" s="16">
        <f>COUNTIF('Criteria 8'!$C$3:$C$50,"High")</f>
        <v>0</v>
      </c>
      <c r="I22" s="14">
        <f>COUNTIF('Criteria 8'!$D$3:$D$50,"Fully Compliant")</f>
        <v>0</v>
      </c>
      <c r="J22" s="14">
        <f>COUNTIF('Criteria 8'!$D$3:$D$50,"Partially Compliant")</f>
        <v>0</v>
      </c>
      <c r="K22" s="14">
        <f>COUNTIF('Criteria 8'!$D$3:$D$50,"Non Compliant")</f>
        <v>0</v>
      </c>
      <c r="L22" s="12"/>
    </row>
    <row r="23" spans="1:12" ht="30" customHeight="1" x14ac:dyDescent="0.3">
      <c r="A23" s="78" t="s">
        <v>128</v>
      </c>
      <c r="B23" s="79"/>
      <c r="C23" s="79"/>
      <c r="D23" s="79"/>
      <c r="E23" s="79"/>
      <c r="F23" s="79"/>
      <c r="G23" s="79"/>
      <c r="H23" s="79"/>
      <c r="I23" s="79"/>
      <c r="J23" s="79"/>
      <c r="K23" s="79"/>
      <c r="L23" s="80"/>
    </row>
    <row r="24" spans="1:12" ht="58.5" customHeight="1" x14ac:dyDescent="0.3">
      <c r="A24" s="4">
        <v>9</v>
      </c>
      <c r="B24" s="75" t="s">
        <v>147</v>
      </c>
      <c r="C24" s="15">
        <f>COUNTIF('Criteria 9'!$B$3:$B$50,"Low")</f>
        <v>0</v>
      </c>
      <c r="D24" s="15">
        <f>COUNTIF('Criteria 9'!$B$3:$B$50,"Medium")</f>
        <v>0</v>
      </c>
      <c r="E24" s="15">
        <f>COUNTIF('Criteria 9'!$B$3:$B$50,"High")</f>
        <v>0</v>
      </c>
      <c r="F24" s="16">
        <f>COUNTIF('Criteria 9'!$C$3:$C$50,"Low")</f>
        <v>0</v>
      </c>
      <c r="G24" s="16">
        <f>COUNTIF('Criteria 9'!$C$3:$C$50,"Medium")</f>
        <v>0</v>
      </c>
      <c r="H24" s="16">
        <f>COUNTIF('Criteria 9'!$C$3:$C$50,"High")</f>
        <v>0</v>
      </c>
      <c r="I24" s="14">
        <f>COUNTIF('Criteria 9'!$D$3:$D$50,"Fully Compliant")</f>
        <v>0</v>
      </c>
      <c r="J24" s="14">
        <f>COUNTIF('Criteria 9'!$D$3:$D$50,"Partially Compliant")</f>
        <v>0</v>
      </c>
      <c r="K24" s="14">
        <f>COUNTIF('Criteria 9'!$D$3:$D$50,"Non Compliant")</f>
        <v>0</v>
      </c>
      <c r="L24" s="12"/>
    </row>
    <row r="25" spans="1:12" ht="43.2" x14ac:dyDescent="0.3">
      <c r="A25" s="3">
        <v>10</v>
      </c>
      <c r="B25" s="75" t="s">
        <v>148</v>
      </c>
      <c r="C25" s="15">
        <f>COUNTIF('Criteria 10'!$B$3:$B$50,"Low")</f>
        <v>0</v>
      </c>
      <c r="D25" s="15">
        <f>COUNTIF('Criteria 10'!$B$3:$B$50,"Medium")</f>
        <v>0</v>
      </c>
      <c r="E25" s="15">
        <f>COUNTIF('Criteria 10'!$B$3:$B$50,"High")</f>
        <v>0</v>
      </c>
      <c r="F25" s="16">
        <f>COUNTIF('Criteria 10'!$C$3:$C$50,"Low")</f>
        <v>0</v>
      </c>
      <c r="G25" s="16">
        <f>COUNTIF('Criteria 10'!$C$3:$C$50,"Medium")</f>
        <v>0</v>
      </c>
      <c r="H25" s="16">
        <f>COUNTIF('Criteria 10'!$C$3:$C$50,"High")</f>
        <v>0</v>
      </c>
      <c r="I25" s="14">
        <f>COUNTIF('Criteria 10'!$D$3:$D$50,"Fully Compliant")</f>
        <v>0</v>
      </c>
      <c r="J25" s="14">
        <f>COUNTIF('Criteria 10'!$D$3:$D$50,"Partially Compliant")</f>
        <v>0</v>
      </c>
      <c r="K25" s="14">
        <f>COUNTIF('Criteria 10'!$D$3:$D$50,"Non Compliant")</f>
        <v>0</v>
      </c>
      <c r="L25" s="12"/>
    </row>
    <row r="26" spans="1:12" ht="58.5" customHeight="1" x14ac:dyDescent="0.3">
      <c r="A26" s="4">
        <v>11</v>
      </c>
      <c r="B26" s="75" t="s">
        <v>149</v>
      </c>
      <c r="C26" s="15">
        <f>COUNTIF('Criteria 11'!$B$3:$B$50,"Low")</f>
        <v>0</v>
      </c>
      <c r="D26" s="15">
        <f>COUNTIF('Criteria 11'!$B$3:$B$50,"Medium")</f>
        <v>0</v>
      </c>
      <c r="E26" s="15">
        <f>COUNTIF('Criteria 11'!$B$3:$B$50,"High")</f>
        <v>0</v>
      </c>
      <c r="F26" s="16">
        <f>COUNTIF('Criteria 11'!$C$3:$C$50,"Low")</f>
        <v>0</v>
      </c>
      <c r="G26" s="16">
        <f>COUNTIF('Criteria 11'!$C$3:$C$50,"Medium")</f>
        <v>0</v>
      </c>
      <c r="H26" s="16">
        <f>COUNTIF('Criteria 11'!$C$3:$C$50,"High")</f>
        <v>0</v>
      </c>
      <c r="I26" s="14">
        <f>COUNTIF('Criteria 11'!$D$3:$D$50,"Fully Compliant")</f>
        <v>0</v>
      </c>
      <c r="J26" s="14">
        <f>COUNTIF('Criteria 11'!$D$3:$D$50,"Partially Compliant")</f>
        <v>0</v>
      </c>
      <c r="K26" s="14">
        <f>COUNTIF('Criteria 11'!$D$3:$D$50,"Non Compliant")</f>
        <v>0</v>
      </c>
      <c r="L26" s="12"/>
    </row>
    <row r="27" spans="1:12" ht="43.2" x14ac:dyDescent="0.3">
      <c r="A27" s="3">
        <v>12</v>
      </c>
      <c r="B27" s="75" t="s">
        <v>150</v>
      </c>
      <c r="C27" s="15">
        <f>COUNTIF('Criteria 12'!$B$3:$B$50,"Low")</f>
        <v>0</v>
      </c>
      <c r="D27" s="15">
        <f>COUNTIF('Criteria 12'!$B$3:$B$50,"Medium")</f>
        <v>0</v>
      </c>
      <c r="E27" s="15">
        <f>COUNTIF('Criteria 12'!$B$3:$B$50,"High")</f>
        <v>0</v>
      </c>
      <c r="F27" s="16">
        <f>COUNTIF('Criteria 12'!$C$3:$C$50,"Low")</f>
        <v>0</v>
      </c>
      <c r="G27" s="16">
        <f>COUNTIF('Criteria 12'!$C$3:$C$50,"Medium")</f>
        <v>0</v>
      </c>
      <c r="H27" s="16">
        <f>COUNTIF('Criteria 12'!$C$3:$C$50,"High")</f>
        <v>0</v>
      </c>
      <c r="I27" s="14">
        <f>COUNTIF('Criteria 12'!$D$3:$D$50,"Fully Compliant")</f>
        <v>0</v>
      </c>
      <c r="J27" s="14">
        <f>COUNTIF('Criteria 12'!$D$3:$D$50,"Partially Compliant")</f>
        <v>0</v>
      </c>
      <c r="K27" s="14">
        <f>COUNTIF('Criteria 12'!$D$3:$D$50,"Non Compliant")</f>
        <v>0</v>
      </c>
      <c r="L27" s="12"/>
    </row>
    <row r="28" spans="1:12" ht="60" customHeight="1" x14ac:dyDescent="0.3">
      <c r="A28" s="3">
        <v>13</v>
      </c>
      <c r="B28" s="75" t="s">
        <v>151</v>
      </c>
      <c r="C28" s="15">
        <f>COUNTIF('Criteria 13'!$B$3:$B$50,"Low")</f>
        <v>0</v>
      </c>
      <c r="D28" s="15">
        <f>COUNTIF('Criteria 13'!$B$3:$B$50,"Medium")</f>
        <v>0</v>
      </c>
      <c r="E28" s="15">
        <f>COUNTIF('Criteria 13'!$B$3:$B$50,"High")</f>
        <v>0</v>
      </c>
      <c r="F28" s="16">
        <f>COUNTIF('Criteria 13'!$C$3:$C$50,"Low")</f>
        <v>0</v>
      </c>
      <c r="G28" s="16">
        <f>COUNTIF('Criteria 13'!$C$3:$C$50,"Medium")</f>
        <v>0</v>
      </c>
      <c r="H28" s="16">
        <f>COUNTIF('Criteria 13'!$C$3:$C$50,"High")</f>
        <v>0</v>
      </c>
      <c r="I28" s="14">
        <f>COUNTIF('Criteria 13'!$D$3:$D$50,"Fully Compliant")</f>
        <v>0</v>
      </c>
      <c r="J28" s="14">
        <f>COUNTIF('Criteria 13'!$D$3:$D$50,"Partially Compliant")</f>
        <v>0</v>
      </c>
      <c r="K28" s="14">
        <f>COUNTIF('Criteria 13'!$D$3:$D$50,"Non Compliant")</f>
        <v>0</v>
      </c>
      <c r="L28" s="12"/>
    </row>
    <row r="29" spans="1:12" ht="28.8" x14ac:dyDescent="0.3">
      <c r="A29" s="3">
        <v>14</v>
      </c>
      <c r="B29" s="75" t="s">
        <v>152</v>
      </c>
      <c r="C29" s="15">
        <f>COUNTIF('Criteria 14'!$B$3:$B$50,"Low")</f>
        <v>0</v>
      </c>
      <c r="D29" s="15">
        <f>COUNTIF('Criteria 14'!$B$3:$B$50,"Medium")</f>
        <v>0</v>
      </c>
      <c r="E29" s="15">
        <f>COUNTIF('Criteria 14'!$B$3:$B$50,"High")</f>
        <v>0</v>
      </c>
      <c r="F29" s="16">
        <f>COUNTIF('Criteria 14'!$C$3:$C$50,"Low")</f>
        <v>0</v>
      </c>
      <c r="G29" s="16">
        <f>COUNTIF('Criteria 14'!$C$3:$C$50,"Medium")</f>
        <v>0</v>
      </c>
      <c r="H29" s="16">
        <f>COUNTIF('Criteria 14'!$C$3:$C$50,"High")</f>
        <v>0</v>
      </c>
      <c r="I29" s="14">
        <f>COUNTIF('Criteria 14'!$D$3:$D$50,"Fully Compliant")</f>
        <v>0</v>
      </c>
      <c r="J29" s="14">
        <f>COUNTIF('Criteria 14'!$D$3:$D$50,"Partially Compliant")</f>
        <v>0</v>
      </c>
      <c r="K29" s="14">
        <f>COUNTIF('Criteria 14'!$D$3:$D$50,"Non Compliant")</f>
        <v>0</v>
      </c>
      <c r="L29" s="12"/>
    </row>
    <row r="30" spans="1:12" ht="28.8" x14ac:dyDescent="0.3">
      <c r="A30" s="3">
        <v>15</v>
      </c>
      <c r="B30" s="75" t="s">
        <v>153</v>
      </c>
      <c r="C30" s="15">
        <f>COUNTIF('Criteria 15'!$B$3:$B$50,"Low")</f>
        <v>0</v>
      </c>
      <c r="D30" s="15">
        <f>COUNTIF('Criteria 15'!$B$3:$B$50,"Medium")</f>
        <v>0</v>
      </c>
      <c r="E30" s="15">
        <f>COUNTIF('Criteria 15'!$B$3:$B$50,"High")</f>
        <v>0</v>
      </c>
      <c r="F30" s="16">
        <f>COUNTIF('Criteria 15'!$C$3:$C$50,"Low")</f>
        <v>0</v>
      </c>
      <c r="G30" s="16">
        <f>COUNTIF('Criteria 15'!$C$3:$C$50,"Medium")</f>
        <v>0</v>
      </c>
      <c r="H30" s="16">
        <f>COUNTIF('Criteria 15'!$C$3:$C$50,"High")</f>
        <v>0</v>
      </c>
      <c r="I30" s="14">
        <f>COUNTIF('Criteria 15'!$D$3:$D$50,"Fully Compliant")</f>
        <v>0</v>
      </c>
      <c r="J30" s="14">
        <f>COUNTIF('Criteria 15'!$D$3:$D$50,"Partially Compliant")</f>
        <v>0</v>
      </c>
      <c r="K30" s="14">
        <f>COUNTIF('Criteria 15'!$D$3:$D$50,"Non Compliant")</f>
        <v>0</v>
      </c>
      <c r="L30" s="12"/>
    </row>
    <row r="31" spans="1:12" ht="57.6" x14ac:dyDescent="0.3">
      <c r="A31" s="3">
        <v>16</v>
      </c>
      <c r="B31" s="75" t="s">
        <v>154</v>
      </c>
      <c r="C31" s="15">
        <f>COUNTIF('Criteria 16'!$B$3:$B$50,"Low")</f>
        <v>0</v>
      </c>
      <c r="D31" s="15">
        <f>COUNTIF('Criteria 16'!$B$3:$B$50,"Medium")</f>
        <v>0</v>
      </c>
      <c r="E31" s="15">
        <f>COUNTIF('Criteria 16'!$B$3:$B$50,"High")</f>
        <v>0</v>
      </c>
      <c r="F31" s="16">
        <f>COUNTIF('Criteria 16'!$C$3:$C$50,"Low")</f>
        <v>0</v>
      </c>
      <c r="G31" s="16">
        <f>COUNTIF('Criteria 16'!$C$3:$C$50,"Medium")</f>
        <v>0</v>
      </c>
      <c r="H31" s="16">
        <f>COUNTIF('Criteria 16'!$C$3:$C$50,"High")</f>
        <v>0</v>
      </c>
      <c r="I31" s="14">
        <f>COUNTIF('Criteria 16'!$D$3:$D$50,"Fully Compliant")</f>
        <v>0</v>
      </c>
      <c r="J31" s="14">
        <f>COUNTIF('Criteria 16'!$D$3:$D$50,"Partially Compliant")</f>
        <v>0</v>
      </c>
      <c r="K31" s="14">
        <f>COUNTIF('Criteria 16'!$D$3:$D$50,"Non Compliant")</f>
        <v>0</v>
      </c>
      <c r="L31" s="12"/>
    </row>
    <row r="32" spans="1:12" ht="46.5" customHeight="1" x14ac:dyDescent="0.3">
      <c r="A32" s="3">
        <v>17</v>
      </c>
      <c r="B32" s="75" t="s">
        <v>155</v>
      </c>
      <c r="C32" s="15">
        <f>COUNTIF('Criteria 17'!$B$3:$B$50,"Low")</f>
        <v>0</v>
      </c>
      <c r="D32" s="15">
        <f>COUNTIF('Criteria 17'!$B$3:$B$50,"Medium")</f>
        <v>0</v>
      </c>
      <c r="E32" s="15">
        <f>COUNTIF('Criteria 17'!$B$3:$B$50,"High")</f>
        <v>0</v>
      </c>
      <c r="F32" s="16">
        <f>COUNTIF('Criteria 17'!$C$3:$C$50,"Low")</f>
        <v>0</v>
      </c>
      <c r="G32" s="16">
        <f>COUNTIF('Criteria 17'!$C$3:$C$50,"Medium")</f>
        <v>0</v>
      </c>
      <c r="H32" s="16">
        <f>COUNTIF('Criteria 17'!$C$3:$C$50,"High")</f>
        <v>0</v>
      </c>
      <c r="I32" s="14">
        <f>COUNTIF('Criteria 17'!$D$3:$D$50,"Fully Compliant")</f>
        <v>0</v>
      </c>
      <c r="J32" s="14">
        <f>COUNTIF('Criteria 17'!$D$3:$D$50,"Partially Compliant")</f>
        <v>0</v>
      </c>
      <c r="K32" s="14">
        <f>COUNTIF('Criteria 17'!$D$3:$D$50,"Non Compliant")</f>
        <v>0</v>
      </c>
      <c r="L32" s="12"/>
    </row>
    <row r="33" spans="1:12" ht="30" customHeight="1" x14ac:dyDescent="0.3">
      <c r="A33" s="78" t="s">
        <v>156</v>
      </c>
      <c r="B33" s="79"/>
      <c r="C33" s="79"/>
      <c r="D33" s="79"/>
      <c r="E33" s="79"/>
      <c r="F33" s="79"/>
      <c r="G33" s="79"/>
      <c r="H33" s="79"/>
      <c r="I33" s="79"/>
      <c r="J33" s="79"/>
      <c r="K33" s="79"/>
      <c r="L33" s="80"/>
    </row>
    <row r="34" spans="1:12" ht="54.75" customHeight="1" x14ac:dyDescent="0.3">
      <c r="A34" s="3">
        <v>18</v>
      </c>
      <c r="B34" s="75" t="s">
        <v>157</v>
      </c>
      <c r="C34" s="15">
        <f>COUNTIF('Criteria 18'!$B$3:$B$50,"Low")</f>
        <v>0</v>
      </c>
      <c r="D34" s="15">
        <f>COUNTIF('Criteria 18'!$B$3:$B$50,"Medium")</f>
        <v>0</v>
      </c>
      <c r="E34" s="15">
        <f>COUNTIF('Criteria 18'!$B$3:$B$50,"High")</f>
        <v>0</v>
      </c>
      <c r="F34" s="16">
        <f>COUNTIF('Criteria 18'!$C$3:$C$50,"Low")</f>
        <v>0</v>
      </c>
      <c r="G34" s="16">
        <f>COUNTIF('Criteria 18'!$C$3:$C$50,"Medium")</f>
        <v>0</v>
      </c>
      <c r="H34" s="16">
        <f>COUNTIF('Criteria 18'!$C$3:$C$50,"High")</f>
        <v>0</v>
      </c>
      <c r="I34" s="14">
        <f>COUNTIF('Criteria 18'!$D$3:$D$50,"Fully Compliant")</f>
        <v>0</v>
      </c>
      <c r="J34" s="14">
        <f>COUNTIF('Criteria 18'!$D$3:$D$50,"Partially Compliant")</f>
        <v>0</v>
      </c>
      <c r="K34" s="14">
        <f>COUNTIF('Criteria 18'!$D$3:$D$50,"Non Compliant")</f>
        <v>0</v>
      </c>
      <c r="L34" s="12"/>
    </row>
    <row r="35" spans="1:12" ht="43.8" thickBot="1" x14ac:dyDescent="0.35">
      <c r="A35" s="3">
        <v>19</v>
      </c>
      <c r="B35" s="75" t="s">
        <v>158</v>
      </c>
      <c r="C35" s="15">
        <f>COUNTIF('Criteria 19'!$B$3:$B$50,"Low")</f>
        <v>0</v>
      </c>
      <c r="D35" s="15">
        <f>COUNTIF('Criteria 19'!$B$3:$B$50,"Medium")</f>
        <v>0</v>
      </c>
      <c r="E35" s="15">
        <f>COUNTIF('Criteria 19'!$B$3:$B$50,"High")</f>
        <v>0</v>
      </c>
      <c r="F35" s="16">
        <f>COUNTIF('Criteria 19'!$C$3:$C$50,"Low")</f>
        <v>0</v>
      </c>
      <c r="G35" s="16">
        <f>COUNTIF('Criteria 19'!$C$3:$C$50,"Medium")</f>
        <v>0</v>
      </c>
      <c r="H35" s="16">
        <f>COUNTIF('Criteria 19'!$C$3:$C$50,"High")</f>
        <v>0</v>
      </c>
      <c r="I35" s="14">
        <f>COUNTIF('Criteria 19'!$D$3:$D$50,"Fully Compliant")</f>
        <v>0</v>
      </c>
      <c r="J35" s="14">
        <f>COUNTIF('Criteria 19'!$D$3:$D$50,"Partially Compliant")</f>
        <v>0</v>
      </c>
      <c r="K35" s="14">
        <f>COUNTIF('Criteria 19'!$D$3:$D$50,"Non Compliant")</f>
        <v>0</v>
      </c>
      <c r="L35" s="12"/>
    </row>
    <row r="36" spans="1:12" s="5" customFormat="1" ht="60" customHeight="1" thickTop="1" thickBot="1" x14ac:dyDescent="0.35">
      <c r="A36" s="63" t="s">
        <v>18</v>
      </c>
      <c r="B36" s="64"/>
      <c r="C36" s="65">
        <f t="shared" ref="C36:K36" si="0">SUM(C13:C35)</f>
        <v>0</v>
      </c>
      <c r="D36" s="65">
        <f t="shared" si="0"/>
        <v>0</v>
      </c>
      <c r="E36" s="65">
        <f t="shared" si="0"/>
        <v>0</v>
      </c>
      <c r="F36" s="66">
        <f t="shared" si="0"/>
        <v>0</v>
      </c>
      <c r="G36" s="66">
        <f t="shared" si="0"/>
        <v>0</v>
      </c>
      <c r="H36" s="67">
        <f t="shared" si="0"/>
        <v>0</v>
      </c>
      <c r="I36" s="71">
        <f t="shared" si="0"/>
        <v>0</v>
      </c>
      <c r="J36" s="72">
        <f t="shared" si="0"/>
        <v>0</v>
      </c>
      <c r="K36" s="72">
        <f t="shared" si="0"/>
        <v>0</v>
      </c>
      <c r="L36" s="73"/>
    </row>
    <row r="37" spans="1:12" ht="18" customHeight="1" thickTop="1" x14ac:dyDescent="0.3"/>
    <row r="47" spans="1:12" ht="18" customHeight="1" x14ac:dyDescent="0.3">
      <c r="B47" s="2" t="s">
        <v>124</v>
      </c>
    </row>
  </sheetData>
  <sheetProtection algorithmName="SHA-512" hashValue="UhYmUZdD1gqKK6PL0HZVqsgvUrjzl6v6e7w5EuTiJYBF/dA4EUmI/25LxCna31L5z6V+H0MrKqCA1ppV7TM2qg==" saltValue="T9aW7pfChEh4tl4qo3p0rQ==" spinCount="100000" sheet="1" objects="1" scenarios="1"/>
  <protectedRanges>
    <protectedRange sqref="C5:G8" name="Contact Details"/>
  </protectedRanges>
  <mergeCells count="15">
    <mergeCell ref="I4:L4"/>
    <mergeCell ref="I5:L8"/>
    <mergeCell ref="C5:G5"/>
    <mergeCell ref="C6:G6"/>
    <mergeCell ref="C7:G7"/>
    <mergeCell ref="C8:G8"/>
    <mergeCell ref="B4:G4"/>
    <mergeCell ref="A23:L23"/>
    <mergeCell ref="A12:L12"/>
    <mergeCell ref="A33:L33"/>
    <mergeCell ref="A10:A11"/>
    <mergeCell ref="I10:L10"/>
    <mergeCell ref="B10:B11"/>
    <mergeCell ref="C10:E10"/>
    <mergeCell ref="F10:H10"/>
  </mergeCells>
  <pageMargins left="0.7" right="0.7" top="0.75" bottom="0.75" header="0.3" footer="0.3"/>
  <pageSetup paperSize="8" scale="82" orientation="portrait" verticalDpi="300" r:id="rId1"/>
  <drawing r:id="rId2"/>
</worksheet>
</file>

<file path=xl/worksheets/sheet2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D38CA8A-1566-41A0-BC1A-468523093004}">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76"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51" customHeight="1" x14ac:dyDescent="0.3">
      <c r="A1" s="29" t="s">
        <v>153</v>
      </c>
      <c r="B1" s="30" t="s">
        <v>8</v>
      </c>
      <c r="C1" s="30" t="s">
        <v>9</v>
      </c>
      <c r="D1" s="30" t="s">
        <v>10</v>
      </c>
      <c r="E1" s="30" t="s">
        <v>31</v>
      </c>
      <c r="F1" s="30" t="s">
        <v>32</v>
      </c>
      <c r="G1" s="41" t="s">
        <v>33</v>
      </c>
      <c r="H1" s="70" t="s">
        <v>34</v>
      </c>
    </row>
    <row r="2" spans="1:8" s="31" customFormat="1" ht="39.450000000000003"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200</v>
      </c>
      <c r="B3" s="3"/>
      <c r="C3" s="3"/>
      <c r="D3" s="4"/>
      <c r="E3" s="34"/>
      <c r="F3" s="35"/>
      <c r="G3" s="43"/>
      <c r="H3" s="34"/>
    </row>
    <row r="4" spans="1:8" ht="39.450000000000003" customHeight="1" x14ac:dyDescent="0.3">
      <c r="A4" s="33" t="s">
        <v>201</v>
      </c>
      <c r="B4" s="3"/>
      <c r="C4" s="3"/>
      <c r="D4" s="4"/>
      <c r="E4" s="34"/>
      <c r="F4" s="35"/>
      <c r="G4" s="43"/>
      <c r="H4" s="68"/>
    </row>
    <row r="5" spans="1:8" ht="39.450000000000003" customHeight="1" x14ac:dyDescent="0.3">
      <c r="A5" s="33" t="s">
        <v>202</v>
      </c>
      <c r="B5" s="3"/>
      <c r="C5" s="3"/>
      <c r="D5" s="4"/>
      <c r="E5" s="34"/>
      <c r="F5" s="35"/>
      <c r="G5" s="43"/>
      <c r="H5" s="34"/>
    </row>
    <row r="6" spans="1:8" ht="39.450000000000003" customHeight="1" x14ac:dyDescent="0.3">
      <c r="A6" s="33" t="s">
        <v>203</v>
      </c>
      <c r="B6" s="3"/>
      <c r="C6" s="3"/>
      <c r="D6" s="4"/>
      <c r="E6" s="34"/>
      <c r="F6" s="35"/>
      <c r="G6" s="43"/>
      <c r="H6" s="68"/>
    </row>
    <row r="7" spans="1:8" ht="39.450000000000003" customHeight="1" x14ac:dyDescent="0.3">
      <c r="A7" s="33" t="s">
        <v>204</v>
      </c>
      <c r="B7" s="3"/>
      <c r="C7" s="3"/>
      <c r="D7" s="4"/>
      <c r="E7" s="34"/>
      <c r="F7" s="35"/>
      <c r="G7" s="43"/>
      <c r="H7" s="34"/>
    </row>
    <row r="8" spans="1:8" ht="39.450000000000003" customHeight="1" x14ac:dyDescent="0.3">
      <c r="A8" s="33" t="s">
        <v>205</v>
      </c>
      <c r="B8" s="3"/>
      <c r="C8" s="3"/>
      <c r="D8" s="4"/>
      <c r="E8" s="34"/>
      <c r="F8" s="35"/>
      <c r="G8" s="43"/>
      <c r="H8" s="68"/>
    </row>
    <row r="9" spans="1:8" ht="39.450000000000003" customHeight="1" x14ac:dyDescent="0.3">
      <c r="A9" s="33" t="s">
        <v>206</v>
      </c>
      <c r="B9" s="3"/>
      <c r="C9" s="3"/>
      <c r="D9" s="4"/>
      <c r="E9" s="34"/>
      <c r="F9" s="35"/>
      <c r="G9" s="43"/>
      <c r="H9" s="34"/>
    </row>
    <row r="10" spans="1:8" ht="39.450000000000003" customHeight="1" x14ac:dyDescent="0.3">
      <c r="A10" s="33" t="s">
        <v>207</v>
      </c>
      <c r="B10" s="3"/>
      <c r="C10" s="3"/>
      <c r="D10" s="4"/>
      <c r="E10" s="34"/>
      <c r="F10" s="35"/>
      <c r="G10" s="43"/>
      <c r="H10" s="68"/>
    </row>
    <row r="11" spans="1:8" ht="39.450000000000003" customHeight="1" x14ac:dyDescent="0.3">
      <c r="A11" s="33" t="s">
        <v>208</v>
      </c>
      <c r="B11" s="3"/>
      <c r="C11" s="3"/>
      <c r="D11" s="4"/>
      <c r="E11" s="34"/>
      <c r="F11" s="35"/>
      <c r="G11" s="43"/>
      <c r="H11" s="39"/>
    </row>
    <row r="12" spans="1:8" ht="39.450000000000003" customHeight="1" x14ac:dyDescent="0.3">
      <c r="A12" s="33" t="s">
        <v>209</v>
      </c>
      <c r="B12" s="37"/>
      <c r="C12" s="37"/>
      <c r="D12" s="38"/>
      <c r="E12" s="39"/>
      <c r="F12" s="40"/>
      <c r="G12" s="44"/>
      <c r="H12" s="68"/>
    </row>
  </sheetData>
  <phoneticPr fontId="2" type="noConversion"/>
  <conditionalFormatting sqref="B2:B12">
    <cfRule type="cellIs" dxfId="44" priority="7" operator="equal">
      <formula>"Low"</formula>
    </cfRule>
    <cfRule type="cellIs" dxfId="43" priority="8" operator="equal">
      <formula>"Medium"</formula>
    </cfRule>
    <cfRule type="cellIs" dxfId="42" priority="9" operator="equal">
      <formula>"High"</formula>
    </cfRule>
  </conditionalFormatting>
  <conditionalFormatting sqref="C2:C12">
    <cfRule type="cellIs" dxfId="41" priority="4" operator="equal">
      <formula>"Low"</formula>
    </cfRule>
    <cfRule type="cellIs" dxfId="40" priority="5" operator="equal">
      <formula>"Medium"</formula>
    </cfRule>
    <cfRule type="cellIs" dxfId="39"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0E03539A-5F6D-4E9A-A677-763D40371F41}">
            <xm:f>Lists!$C$4</xm:f>
            <x14:dxf>
              <font>
                <color auto="1"/>
              </font>
              <fill>
                <patternFill>
                  <bgColor rgb="FFFF3300"/>
                </patternFill>
              </fill>
            </x14:dxf>
          </x14:cfRule>
          <x14:cfRule type="cellIs" priority="2" operator="equal" id="{61C4FB7C-97B6-4F70-9EA6-DE1F15CED8FE}">
            <xm:f>Lists!$C$3</xm:f>
            <x14:dxf>
              <font>
                <color auto="1"/>
              </font>
              <fill>
                <patternFill>
                  <bgColor rgb="FFFFC000"/>
                </patternFill>
              </fill>
            </x14:dxf>
          </x14:cfRule>
          <x14:cfRule type="cellIs" priority="3" operator="equal" id="{58EC8332-6C58-43BD-85D6-1A540D566D50}">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EE458CFD-9BA3-42A0-BCD6-119EC38A7CE2}">
          <x14:formula1>
            <xm:f>Lists!$A$2:$A$4</xm:f>
          </x14:formula1>
          <xm:sqref>B2:B50</xm:sqref>
        </x14:dataValidation>
        <x14:dataValidation type="list" allowBlank="1" showInputMessage="1" showErrorMessage="1" xr:uid="{FE2BF123-0DE8-45F1-B770-BEAB7C8B7684}">
          <x14:formula1>
            <xm:f>Lists!$B$2:$B$4</xm:f>
          </x14:formula1>
          <xm:sqref>C2:C50</xm:sqref>
        </x14:dataValidation>
        <x14:dataValidation type="list" allowBlank="1" showInputMessage="1" showErrorMessage="1" xr:uid="{6069B9DE-FC91-4971-85A3-F4B78FDDFE94}">
          <x14:formula1>
            <xm:f>Lists!$C$2:$C$4</xm:f>
          </x14:formula1>
          <xm:sqref>D3:D50</xm:sqref>
        </x14:dataValidation>
      </x14:dataValidations>
    </ext>
  </extLst>
</worksheet>
</file>

<file path=xl/worksheets/sheet2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E3DEEE-4330-4B53-ADC8-CCD37314BEAF}">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72.3320312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45.75" customHeight="1" x14ac:dyDescent="0.3">
      <c r="A1" s="29" t="s">
        <v>154</v>
      </c>
      <c r="B1" s="30" t="s">
        <v>8</v>
      </c>
      <c r="C1" s="30" t="s">
        <v>9</v>
      </c>
      <c r="D1" s="30" t="s">
        <v>10</v>
      </c>
      <c r="E1" s="30" t="s">
        <v>31</v>
      </c>
      <c r="F1" s="30" t="s">
        <v>32</v>
      </c>
      <c r="G1" s="41" t="s">
        <v>33</v>
      </c>
      <c r="H1" s="70" t="s">
        <v>34</v>
      </c>
    </row>
    <row r="2" spans="1:8" s="31" customFormat="1" ht="39.450000000000003"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210</v>
      </c>
      <c r="B3" s="3"/>
      <c r="C3" s="3"/>
      <c r="D3" s="4"/>
      <c r="E3" s="34"/>
      <c r="F3" s="35"/>
      <c r="G3" s="43"/>
      <c r="H3" s="34"/>
    </row>
    <row r="4" spans="1:8" ht="39.450000000000003" customHeight="1" x14ac:dyDescent="0.3">
      <c r="A4" s="33" t="s">
        <v>210</v>
      </c>
      <c r="B4" s="3"/>
      <c r="C4" s="3"/>
      <c r="D4" s="4"/>
      <c r="E4" s="34"/>
      <c r="F4" s="35"/>
      <c r="G4" s="43"/>
      <c r="H4" s="68"/>
    </row>
    <row r="5" spans="1:8" ht="39.450000000000003" customHeight="1" x14ac:dyDescent="0.3">
      <c r="A5" s="33" t="s">
        <v>210</v>
      </c>
      <c r="B5" s="3"/>
      <c r="C5" s="3"/>
      <c r="D5" s="4"/>
      <c r="E5" s="34"/>
      <c r="F5" s="35"/>
      <c r="G5" s="43"/>
      <c r="H5" s="34"/>
    </row>
    <row r="6" spans="1:8" ht="39.450000000000003" customHeight="1" x14ac:dyDescent="0.3">
      <c r="A6" s="33" t="s">
        <v>210</v>
      </c>
      <c r="B6" s="3"/>
      <c r="C6" s="3"/>
      <c r="D6" s="4"/>
      <c r="E6" s="34"/>
      <c r="F6" s="35"/>
      <c r="G6" s="43"/>
      <c r="H6" s="68"/>
    </row>
    <row r="7" spans="1:8" ht="39.450000000000003" customHeight="1" x14ac:dyDescent="0.3">
      <c r="A7" s="33" t="s">
        <v>210</v>
      </c>
      <c r="B7" s="3"/>
      <c r="C7" s="3"/>
      <c r="D7" s="4"/>
      <c r="E7" s="34"/>
      <c r="F7" s="35"/>
      <c r="G7" s="43"/>
      <c r="H7" s="34"/>
    </row>
    <row r="8" spans="1:8" ht="39.450000000000003" customHeight="1" x14ac:dyDescent="0.3">
      <c r="A8" s="33" t="s">
        <v>210</v>
      </c>
      <c r="B8" s="3"/>
      <c r="C8" s="3"/>
      <c r="D8" s="4"/>
      <c r="E8" s="34"/>
      <c r="F8" s="35"/>
      <c r="G8" s="43"/>
      <c r="H8" s="68"/>
    </row>
    <row r="9" spans="1:8" ht="39.450000000000003" customHeight="1" x14ac:dyDescent="0.3">
      <c r="A9" s="33" t="s">
        <v>210</v>
      </c>
      <c r="B9" s="3"/>
      <c r="C9" s="3"/>
      <c r="D9" s="4"/>
      <c r="E9" s="34"/>
      <c r="F9" s="35"/>
      <c r="G9" s="43"/>
      <c r="H9" s="34"/>
    </row>
    <row r="10" spans="1:8" ht="39.450000000000003" customHeight="1" x14ac:dyDescent="0.3">
      <c r="A10" s="33" t="s">
        <v>210</v>
      </c>
      <c r="B10" s="3"/>
      <c r="C10" s="3"/>
      <c r="D10" s="4"/>
      <c r="E10" s="34"/>
      <c r="F10" s="35"/>
      <c r="G10" s="43"/>
      <c r="H10" s="68"/>
    </row>
    <row r="11" spans="1:8" ht="39.450000000000003" customHeight="1" x14ac:dyDescent="0.3">
      <c r="A11" s="33" t="s">
        <v>210</v>
      </c>
      <c r="B11" s="3"/>
      <c r="C11" s="3"/>
      <c r="D11" s="4"/>
      <c r="E11" s="34"/>
      <c r="F11" s="35"/>
      <c r="G11" s="43"/>
      <c r="H11" s="39"/>
    </row>
    <row r="12" spans="1:8" ht="39.450000000000003" customHeight="1" x14ac:dyDescent="0.3">
      <c r="A12" s="33" t="s">
        <v>210</v>
      </c>
      <c r="B12" s="37"/>
      <c r="C12" s="37"/>
      <c r="D12" s="38"/>
      <c r="E12" s="39"/>
      <c r="F12" s="40"/>
      <c r="G12" s="44"/>
      <c r="H12" s="68"/>
    </row>
  </sheetData>
  <phoneticPr fontId="2" type="noConversion"/>
  <conditionalFormatting sqref="B2:B12">
    <cfRule type="cellIs" dxfId="35" priority="7" operator="equal">
      <formula>"Low"</formula>
    </cfRule>
    <cfRule type="cellIs" dxfId="34" priority="8" operator="equal">
      <formula>"Medium"</formula>
    </cfRule>
    <cfRule type="cellIs" dxfId="33" priority="9" operator="equal">
      <formula>"High"</formula>
    </cfRule>
  </conditionalFormatting>
  <conditionalFormatting sqref="C2:C12">
    <cfRule type="cellIs" dxfId="32" priority="4" operator="equal">
      <formula>"Low"</formula>
    </cfRule>
    <cfRule type="cellIs" dxfId="31" priority="5" operator="equal">
      <formula>"Medium"</formula>
    </cfRule>
    <cfRule type="cellIs" dxfId="30"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B94E6AFE-B4BD-433F-AC69-935985340862}">
            <xm:f>Lists!$C$4</xm:f>
            <x14:dxf>
              <font>
                <color auto="1"/>
              </font>
              <fill>
                <patternFill>
                  <bgColor rgb="FFFF3300"/>
                </patternFill>
              </fill>
            </x14:dxf>
          </x14:cfRule>
          <x14:cfRule type="cellIs" priority="2" operator="equal" id="{E0192269-9F8A-4273-8194-C17F64E93B1D}">
            <xm:f>Lists!$C$3</xm:f>
            <x14:dxf>
              <font>
                <color auto="1"/>
              </font>
              <fill>
                <patternFill>
                  <bgColor rgb="FFFFC000"/>
                </patternFill>
              </fill>
            </x14:dxf>
          </x14:cfRule>
          <x14:cfRule type="cellIs" priority="3" operator="equal" id="{CF570B1E-FAF9-49EA-99C9-336EE3A339FD}">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9C2DB249-203E-4EA6-9A77-635D8D9B2521}">
          <x14:formula1>
            <xm:f>Lists!$C$2:$C$4</xm:f>
          </x14:formula1>
          <xm:sqref>D3:D50</xm:sqref>
        </x14:dataValidation>
        <x14:dataValidation type="list" allowBlank="1" showInputMessage="1" showErrorMessage="1" xr:uid="{777F2A66-EABB-4000-B116-2580357191C0}">
          <x14:formula1>
            <xm:f>Lists!$B$2:$B$4</xm:f>
          </x14:formula1>
          <xm:sqref>C2:C50</xm:sqref>
        </x14:dataValidation>
        <x14:dataValidation type="list" allowBlank="1" showInputMessage="1" showErrorMessage="1" xr:uid="{6CED29C6-D1CB-497A-A6A8-0500C656A80D}">
          <x14:formula1>
            <xm:f>Lists!$A$2:$A$4</xm:f>
          </x14:formula1>
          <xm:sqref>B2:B50</xm:sqref>
        </x14:dataValidation>
      </x14:dataValidations>
    </ext>
  </extLst>
</worksheet>
</file>

<file path=xl/worksheets/sheet2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084DFF8-6BDE-482A-B6E2-66F0BC49D3A5}">
  <dimension ref="A1:H12"/>
  <sheetViews>
    <sheetView workbookViewId="0">
      <pane ySplit="1" topLeftCell="A2" activePane="bottomLeft" state="frozen"/>
      <selection pane="bottomLeft" activeCell="F14" sqref="F14"/>
    </sheetView>
  </sheetViews>
  <sheetFormatPr defaultColWidth="9" defaultRowHeight="39.450000000000003" customHeight="1" x14ac:dyDescent="0.3"/>
  <cols>
    <col min="1" max="1" width="72.3320312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51" customHeight="1" x14ac:dyDescent="0.3">
      <c r="A1" s="29" t="s">
        <v>155</v>
      </c>
      <c r="B1" s="30" t="s">
        <v>8</v>
      </c>
      <c r="C1" s="30" t="s">
        <v>9</v>
      </c>
      <c r="D1" s="30" t="s">
        <v>10</v>
      </c>
      <c r="E1" s="30" t="s">
        <v>31</v>
      </c>
      <c r="F1" s="30" t="s">
        <v>32</v>
      </c>
      <c r="G1" s="41" t="s">
        <v>33</v>
      </c>
      <c r="H1" s="70" t="s">
        <v>34</v>
      </c>
    </row>
    <row r="2" spans="1:8" s="31" customFormat="1" ht="39.450000000000003"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160</v>
      </c>
      <c r="B3" s="3"/>
      <c r="C3" s="3"/>
      <c r="D3" s="4"/>
      <c r="E3" s="34"/>
      <c r="F3" s="35"/>
      <c r="G3" s="43"/>
      <c r="H3" s="34"/>
    </row>
    <row r="4" spans="1:8" ht="39.450000000000003" customHeight="1" x14ac:dyDescent="0.3">
      <c r="A4" s="33" t="s">
        <v>161</v>
      </c>
      <c r="B4" s="3"/>
      <c r="C4" s="3"/>
      <c r="D4" s="4"/>
      <c r="E4" s="34"/>
      <c r="F4" s="35"/>
      <c r="G4" s="43"/>
      <c r="H4" s="68"/>
    </row>
    <row r="5" spans="1:8" ht="39.450000000000003" customHeight="1" x14ac:dyDescent="0.3">
      <c r="A5" s="33" t="s">
        <v>162</v>
      </c>
      <c r="B5" s="3"/>
      <c r="C5" s="3"/>
      <c r="D5" s="4"/>
      <c r="E5" s="34"/>
      <c r="F5" s="35"/>
      <c r="G5" s="43"/>
      <c r="H5" s="34"/>
    </row>
    <row r="6" spans="1:8" ht="39.450000000000003" customHeight="1" x14ac:dyDescent="0.3">
      <c r="A6" s="33" t="s">
        <v>163</v>
      </c>
      <c r="B6" s="3"/>
      <c r="C6" s="3"/>
      <c r="D6" s="4"/>
      <c r="E6" s="34"/>
      <c r="F6" s="35"/>
      <c r="G6" s="43"/>
      <c r="H6" s="68"/>
    </row>
    <row r="7" spans="1:8" ht="39.450000000000003" customHeight="1" x14ac:dyDescent="0.3">
      <c r="A7" s="33" t="s">
        <v>164</v>
      </c>
      <c r="B7" s="3"/>
      <c r="C7" s="3"/>
      <c r="D7" s="4"/>
      <c r="E7" s="34"/>
      <c r="F7" s="35"/>
      <c r="G7" s="43"/>
      <c r="H7" s="34"/>
    </row>
    <row r="8" spans="1:8" ht="39.450000000000003" customHeight="1" x14ac:dyDescent="0.3">
      <c r="A8" s="33" t="s">
        <v>165</v>
      </c>
      <c r="B8" s="3"/>
      <c r="C8" s="3"/>
      <c r="D8" s="4"/>
      <c r="E8" s="34"/>
      <c r="F8" s="35"/>
      <c r="G8" s="43"/>
      <c r="H8" s="68"/>
    </row>
    <row r="9" spans="1:8" ht="39.450000000000003" customHeight="1" x14ac:dyDescent="0.3">
      <c r="A9" s="33" t="s">
        <v>166</v>
      </c>
      <c r="B9" s="3"/>
      <c r="C9" s="3"/>
      <c r="D9" s="4"/>
      <c r="E9" s="34"/>
      <c r="F9" s="35"/>
      <c r="G9" s="43"/>
      <c r="H9" s="34"/>
    </row>
    <row r="10" spans="1:8" ht="39.450000000000003" customHeight="1" x14ac:dyDescent="0.3">
      <c r="A10" s="33" t="s">
        <v>167</v>
      </c>
      <c r="B10" s="3"/>
      <c r="C10" s="3"/>
      <c r="D10" s="4"/>
      <c r="E10" s="34"/>
      <c r="F10" s="35"/>
      <c r="G10" s="43"/>
      <c r="H10" s="68"/>
    </row>
    <row r="11" spans="1:8" ht="39.450000000000003" customHeight="1" x14ac:dyDescent="0.3">
      <c r="A11" s="33" t="s">
        <v>168</v>
      </c>
      <c r="B11" s="3"/>
      <c r="C11" s="3"/>
      <c r="D11" s="4"/>
      <c r="E11" s="34"/>
      <c r="F11" s="35"/>
      <c r="G11" s="43"/>
      <c r="H11" s="39"/>
    </row>
    <row r="12" spans="1:8" ht="39.450000000000003" customHeight="1" x14ac:dyDescent="0.3">
      <c r="A12" s="33" t="s">
        <v>169</v>
      </c>
      <c r="B12" s="37"/>
      <c r="C12" s="37"/>
      <c r="D12" s="38"/>
      <c r="E12" s="39"/>
      <c r="F12" s="40"/>
      <c r="G12" s="44"/>
      <c r="H12" s="68"/>
    </row>
  </sheetData>
  <phoneticPr fontId="2" type="noConversion"/>
  <conditionalFormatting sqref="B2:B12">
    <cfRule type="cellIs" dxfId="26" priority="7" operator="equal">
      <formula>"Low"</formula>
    </cfRule>
    <cfRule type="cellIs" dxfId="25" priority="8" operator="equal">
      <formula>"Medium"</formula>
    </cfRule>
    <cfRule type="cellIs" dxfId="24" priority="9" operator="equal">
      <formula>"High"</formula>
    </cfRule>
  </conditionalFormatting>
  <conditionalFormatting sqref="C2:C12">
    <cfRule type="cellIs" dxfId="23" priority="4" operator="equal">
      <formula>"Low"</formula>
    </cfRule>
    <cfRule type="cellIs" dxfId="22" priority="5" operator="equal">
      <formula>"Medium"</formula>
    </cfRule>
    <cfRule type="cellIs" dxfId="21"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625BBF8-823B-4729-B7EC-2A5B7E6DFC54}">
            <xm:f>Lists!$C$4</xm:f>
            <x14:dxf>
              <font>
                <color auto="1"/>
              </font>
              <fill>
                <patternFill>
                  <bgColor rgb="FFFF3300"/>
                </patternFill>
              </fill>
            </x14:dxf>
          </x14:cfRule>
          <x14:cfRule type="cellIs" priority="2" operator="equal" id="{29DF4510-0AEB-4671-8902-F345429F0300}">
            <xm:f>Lists!$C$3</xm:f>
            <x14:dxf>
              <font>
                <color auto="1"/>
              </font>
              <fill>
                <patternFill>
                  <bgColor rgb="FFFFC000"/>
                </patternFill>
              </fill>
            </x14:dxf>
          </x14:cfRule>
          <x14:cfRule type="cellIs" priority="3" operator="equal" id="{C6C9EADC-D2FA-482A-B1BD-6253ACF238EC}">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DE33B3E6-8B4E-494F-BE8B-D54EA226914C}">
          <x14:formula1>
            <xm:f>Lists!$A$2:$A$4</xm:f>
          </x14:formula1>
          <xm:sqref>B2:B50</xm:sqref>
        </x14:dataValidation>
        <x14:dataValidation type="list" allowBlank="1" showInputMessage="1" showErrorMessage="1" xr:uid="{6682B3B9-E953-46E0-BBB7-79886101696F}">
          <x14:formula1>
            <xm:f>Lists!$B$2:$B$4</xm:f>
          </x14:formula1>
          <xm:sqref>C2:C50</xm:sqref>
        </x14:dataValidation>
        <x14:dataValidation type="list" allowBlank="1" showInputMessage="1" showErrorMessage="1" xr:uid="{C0AF1F2B-FBFD-47E2-9D81-F14AF40C4C1C}">
          <x14:formula1>
            <xm:f>Lists!$C$2:$C$4</xm:f>
          </x14:formula1>
          <xm:sqref>D3:D50</xm:sqref>
        </x14:dataValidation>
      </x14:dataValidations>
    </ext>
  </extLst>
</worksheet>
</file>

<file path=xl/worksheets/sheet2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A4ABD23-22E7-4ACF-B1A4-E70AFE9F9DD7}">
  <dimension ref="A1:H12"/>
  <sheetViews>
    <sheetView workbookViewId="0">
      <pane ySplit="1" topLeftCell="A2" activePane="bottomLeft" state="frozen"/>
      <selection pane="bottomLeft"/>
    </sheetView>
  </sheetViews>
  <sheetFormatPr defaultColWidth="9" defaultRowHeight="39.450000000000003" customHeight="1" x14ac:dyDescent="0.3"/>
  <cols>
    <col min="1" max="1" width="72.3320312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51.75" customHeight="1" x14ac:dyDescent="0.3">
      <c r="A1" s="29" t="s">
        <v>157</v>
      </c>
      <c r="B1" s="30" t="s">
        <v>8</v>
      </c>
      <c r="C1" s="30" t="s">
        <v>9</v>
      </c>
      <c r="D1" s="30" t="s">
        <v>10</v>
      </c>
      <c r="E1" s="30" t="s">
        <v>31</v>
      </c>
      <c r="F1" s="30" t="s">
        <v>32</v>
      </c>
      <c r="G1" s="41" t="s">
        <v>33</v>
      </c>
      <c r="H1" s="70" t="s">
        <v>34</v>
      </c>
    </row>
    <row r="2" spans="1:8" s="31" customFormat="1" ht="39.450000000000003"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170</v>
      </c>
      <c r="B3" s="3"/>
      <c r="C3" s="3"/>
      <c r="D3" s="4"/>
      <c r="E3" s="34"/>
      <c r="F3" s="35"/>
      <c r="G3" s="43"/>
      <c r="H3" s="34"/>
    </row>
    <row r="4" spans="1:8" ht="39.450000000000003" customHeight="1" x14ac:dyDescent="0.3">
      <c r="A4" s="33" t="s">
        <v>171</v>
      </c>
      <c r="B4" s="3"/>
      <c r="C4" s="3"/>
      <c r="D4" s="4"/>
      <c r="E4" s="34"/>
      <c r="F4" s="35"/>
      <c r="G4" s="43"/>
      <c r="H4" s="68"/>
    </row>
    <row r="5" spans="1:8" ht="39.450000000000003" customHeight="1" x14ac:dyDescent="0.3">
      <c r="A5" s="33" t="s">
        <v>172</v>
      </c>
      <c r="B5" s="3"/>
      <c r="C5" s="3"/>
      <c r="D5" s="4"/>
      <c r="E5" s="34"/>
      <c r="F5" s="35"/>
      <c r="G5" s="43"/>
      <c r="H5" s="34"/>
    </row>
    <row r="6" spans="1:8" ht="39.450000000000003" customHeight="1" x14ac:dyDescent="0.3">
      <c r="A6" s="33" t="s">
        <v>173</v>
      </c>
      <c r="B6" s="3"/>
      <c r="C6" s="3"/>
      <c r="D6" s="4"/>
      <c r="E6" s="34"/>
      <c r="F6" s="35"/>
      <c r="G6" s="43"/>
      <c r="H6" s="68"/>
    </row>
    <row r="7" spans="1:8" ht="39.450000000000003" customHeight="1" x14ac:dyDescent="0.3">
      <c r="A7" s="33" t="s">
        <v>174</v>
      </c>
      <c r="B7" s="3"/>
      <c r="C7" s="3"/>
      <c r="D7" s="4"/>
      <c r="E7" s="34"/>
      <c r="F7" s="35"/>
      <c r="G7" s="43"/>
      <c r="H7" s="34"/>
    </row>
    <row r="8" spans="1:8" ht="39.450000000000003" customHeight="1" x14ac:dyDescent="0.3">
      <c r="A8" s="33" t="s">
        <v>175</v>
      </c>
      <c r="B8" s="3"/>
      <c r="C8" s="3"/>
      <c r="D8" s="4"/>
      <c r="E8" s="34"/>
      <c r="F8" s="35"/>
      <c r="G8" s="43"/>
      <c r="H8" s="68"/>
    </row>
    <row r="9" spans="1:8" ht="39.450000000000003" customHeight="1" x14ac:dyDescent="0.3">
      <c r="A9" s="33" t="s">
        <v>176</v>
      </c>
      <c r="B9" s="3"/>
      <c r="C9" s="3"/>
      <c r="D9" s="4"/>
      <c r="E9" s="34"/>
      <c r="F9" s="35"/>
      <c r="G9" s="43"/>
      <c r="H9" s="34"/>
    </row>
    <row r="10" spans="1:8" ht="39.450000000000003" customHeight="1" x14ac:dyDescent="0.3">
      <c r="A10" s="33" t="s">
        <v>177</v>
      </c>
      <c r="B10" s="3"/>
      <c r="C10" s="3"/>
      <c r="D10" s="4"/>
      <c r="E10" s="34"/>
      <c r="F10" s="35"/>
      <c r="G10" s="43"/>
      <c r="H10" s="68"/>
    </row>
    <row r="11" spans="1:8" ht="39.450000000000003" customHeight="1" x14ac:dyDescent="0.3">
      <c r="A11" s="33" t="s">
        <v>178</v>
      </c>
      <c r="B11" s="3"/>
      <c r="C11" s="3"/>
      <c r="D11" s="4"/>
      <c r="E11" s="34"/>
      <c r="F11" s="35"/>
      <c r="G11" s="43"/>
      <c r="H11" s="39"/>
    </row>
    <row r="12" spans="1:8" ht="39.450000000000003" customHeight="1" x14ac:dyDescent="0.3">
      <c r="A12" s="33" t="s">
        <v>179</v>
      </c>
      <c r="B12" s="37"/>
      <c r="C12" s="37"/>
      <c r="D12" s="38"/>
      <c r="E12" s="39"/>
      <c r="F12" s="40"/>
      <c r="G12" s="44"/>
      <c r="H12" s="68"/>
    </row>
  </sheetData>
  <phoneticPr fontId="2" type="noConversion"/>
  <conditionalFormatting sqref="B2:B12">
    <cfRule type="cellIs" dxfId="17" priority="7" operator="equal">
      <formula>"Low"</formula>
    </cfRule>
    <cfRule type="cellIs" dxfId="16" priority="8" operator="equal">
      <formula>"Medium"</formula>
    </cfRule>
    <cfRule type="cellIs" dxfId="15" priority="9" operator="equal">
      <formula>"High"</formula>
    </cfRule>
  </conditionalFormatting>
  <conditionalFormatting sqref="C2:C12">
    <cfRule type="cellIs" dxfId="14" priority="4" operator="equal">
      <formula>"Low"</formula>
    </cfRule>
    <cfRule type="cellIs" dxfId="13" priority="5" operator="equal">
      <formula>"Medium"</formula>
    </cfRule>
    <cfRule type="cellIs" dxfId="12"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0BCD611-6ABD-4D73-95BB-708FC43A2399}">
            <xm:f>Lists!$C$4</xm:f>
            <x14:dxf>
              <font>
                <color auto="1"/>
              </font>
              <fill>
                <patternFill>
                  <bgColor rgb="FFFF3300"/>
                </patternFill>
              </fill>
            </x14:dxf>
          </x14:cfRule>
          <x14:cfRule type="cellIs" priority="2" operator="equal" id="{4B36FD9A-C735-40C6-8FF0-FC5D3D283310}">
            <xm:f>Lists!$C$3</xm:f>
            <x14:dxf>
              <font>
                <color auto="1"/>
              </font>
              <fill>
                <patternFill>
                  <bgColor rgb="FFFFC000"/>
                </patternFill>
              </fill>
            </x14:dxf>
          </x14:cfRule>
          <x14:cfRule type="cellIs" priority="3" operator="equal" id="{83470483-4E0C-4E8D-A031-AF65DA713D92}">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DBE945F-7F5D-4691-AAAF-310D7953C6C4}">
          <x14:formula1>
            <xm:f>Lists!$C$2:$C$4</xm:f>
          </x14:formula1>
          <xm:sqref>D3:D50</xm:sqref>
        </x14:dataValidation>
        <x14:dataValidation type="list" allowBlank="1" showInputMessage="1" showErrorMessage="1" xr:uid="{050985FF-609D-45CE-8487-028DDCBC6B7C}">
          <x14:formula1>
            <xm:f>Lists!$B$2:$B$4</xm:f>
          </x14:formula1>
          <xm:sqref>C2:C50</xm:sqref>
        </x14:dataValidation>
        <x14:dataValidation type="list" allowBlank="1" showInputMessage="1" showErrorMessage="1" xr:uid="{30B6B22B-A603-4196-B233-4E80EEDF91B1}">
          <x14:formula1>
            <xm:f>Lists!$A$2:$A$4</xm:f>
          </x14:formula1>
          <xm:sqref>B2:B50</xm:sqref>
        </x14:dataValidation>
      </x14:dataValidations>
    </ext>
  </extLst>
</worksheet>
</file>

<file path=xl/worksheets/sheet2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1C9AAD5-3D7F-482B-AC77-662EF4D0E50D}">
  <dimension ref="A1:H12"/>
  <sheetViews>
    <sheetView workbookViewId="0">
      <pane ySplit="1" topLeftCell="A4" activePane="bottomLeft" state="frozen"/>
      <selection pane="bottomLeft"/>
    </sheetView>
  </sheetViews>
  <sheetFormatPr defaultColWidth="9" defaultRowHeight="39.450000000000003" customHeight="1" x14ac:dyDescent="0.3"/>
  <cols>
    <col min="1" max="1" width="69.3320312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94.95" customHeight="1" x14ac:dyDescent="0.3">
      <c r="A1" s="29" t="s">
        <v>126</v>
      </c>
      <c r="B1" s="30" t="s">
        <v>8</v>
      </c>
      <c r="C1" s="30" t="s">
        <v>9</v>
      </c>
      <c r="D1" s="30" t="s">
        <v>10</v>
      </c>
      <c r="E1" s="30" t="s">
        <v>31</v>
      </c>
      <c r="F1" s="30" t="s">
        <v>32</v>
      </c>
      <c r="G1" s="41" t="s">
        <v>33</v>
      </c>
      <c r="H1" s="70" t="s">
        <v>34</v>
      </c>
    </row>
    <row r="2" spans="1:8" s="31" customFormat="1" ht="39.450000000000003"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180</v>
      </c>
      <c r="B3" s="3"/>
      <c r="C3" s="3"/>
      <c r="D3" s="4"/>
      <c r="E3" s="34"/>
      <c r="F3" s="35"/>
      <c r="G3" s="43"/>
      <c r="H3" s="34"/>
    </row>
    <row r="4" spans="1:8" ht="39.450000000000003" customHeight="1" x14ac:dyDescent="0.3">
      <c r="A4" s="33" t="s">
        <v>181</v>
      </c>
      <c r="B4" s="3"/>
      <c r="C4" s="3"/>
      <c r="D4" s="4"/>
      <c r="E4" s="34"/>
      <c r="F4" s="35"/>
      <c r="G4" s="43"/>
      <c r="H4" s="68"/>
    </row>
    <row r="5" spans="1:8" ht="39.450000000000003" customHeight="1" x14ac:dyDescent="0.3">
      <c r="A5" s="33" t="s">
        <v>182</v>
      </c>
      <c r="B5" s="3"/>
      <c r="C5" s="3"/>
      <c r="D5" s="4"/>
      <c r="E5" s="34"/>
      <c r="F5" s="35"/>
      <c r="G5" s="43"/>
      <c r="H5" s="34"/>
    </row>
    <row r="6" spans="1:8" ht="39.450000000000003" customHeight="1" x14ac:dyDescent="0.3">
      <c r="A6" s="33" t="s">
        <v>183</v>
      </c>
      <c r="B6" s="3"/>
      <c r="C6" s="3"/>
      <c r="D6" s="4"/>
      <c r="E6" s="34"/>
      <c r="F6" s="35"/>
      <c r="G6" s="43"/>
      <c r="H6" s="68"/>
    </row>
    <row r="7" spans="1:8" ht="39.450000000000003" customHeight="1" x14ac:dyDescent="0.3">
      <c r="A7" s="33" t="s">
        <v>184</v>
      </c>
      <c r="B7" s="3"/>
      <c r="C7" s="3"/>
      <c r="D7" s="4"/>
      <c r="E7" s="34"/>
      <c r="F7" s="35"/>
      <c r="G7" s="43"/>
      <c r="H7" s="34"/>
    </row>
    <row r="8" spans="1:8" ht="39.450000000000003" customHeight="1" x14ac:dyDescent="0.3">
      <c r="A8" s="33" t="s">
        <v>185</v>
      </c>
      <c r="B8" s="3"/>
      <c r="C8" s="3"/>
      <c r="D8" s="4"/>
      <c r="E8" s="34"/>
      <c r="F8" s="35"/>
      <c r="G8" s="43"/>
      <c r="H8" s="68"/>
    </row>
    <row r="9" spans="1:8" ht="39.450000000000003" customHeight="1" x14ac:dyDescent="0.3">
      <c r="A9" s="33" t="s">
        <v>186</v>
      </c>
      <c r="B9" s="3"/>
      <c r="C9" s="3"/>
      <c r="D9" s="4"/>
      <c r="E9" s="34"/>
      <c r="F9" s="35"/>
      <c r="G9" s="43"/>
      <c r="H9" s="34"/>
    </row>
    <row r="10" spans="1:8" ht="39.450000000000003" customHeight="1" x14ac:dyDescent="0.3">
      <c r="A10" s="33" t="s">
        <v>187</v>
      </c>
      <c r="B10" s="3"/>
      <c r="C10" s="3"/>
      <c r="D10" s="4"/>
      <c r="E10" s="34"/>
      <c r="F10" s="35"/>
      <c r="G10" s="43"/>
      <c r="H10" s="68"/>
    </row>
    <row r="11" spans="1:8" ht="39.450000000000003" customHeight="1" x14ac:dyDescent="0.3">
      <c r="A11" s="33" t="s">
        <v>188</v>
      </c>
      <c r="B11" s="3"/>
      <c r="C11" s="3"/>
      <c r="D11" s="4"/>
      <c r="E11" s="34"/>
      <c r="F11" s="35"/>
      <c r="G11" s="43"/>
      <c r="H11" s="39"/>
    </row>
    <row r="12" spans="1:8" ht="39.450000000000003" customHeight="1" x14ac:dyDescent="0.3">
      <c r="A12" s="33" t="s">
        <v>189</v>
      </c>
      <c r="B12" s="37"/>
      <c r="C12" s="37"/>
      <c r="D12" s="38"/>
      <c r="E12" s="39"/>
      <c r="F12" s="40"/>
      <c r="G12" s="44"/>
      <c r="H12" s="68"/>
    </row>
  </sheetData>
  <phoneticPr fontId="2" type="noConversion"/>
  <conditionalFormatting sqref="B2:B12">
    <cfRule type="cellIs" dxfId="8" priority="7" operator="equal">
      <formula>"Low"</formula>
    </cfRule>
    <cfRule type="cellIs" dxfId="7" priority="8" operator="equal">
      <formula>"Medium"</formula>
    </cfRule>
    <cfRule type="cellIs" dxfId="6" priority="9" operator="equal">
      <formula>"High"</formula>
    </cfRule>
  </conditionalFormatting>
  <conditionalFormatting sqref="C2:C12">
    <cfRule type="cellIs" dxfId="5" priority="4" operator="equal">
      <formula>"Low"</formula>
    </cfRule>
    <cfRule type="cellIs" dxfId="4" priority="5" operator="equal">
      <formula>"Medium"</formula>
    </cfRule>
    <cfRule type="cellIs" dxfId="3"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E25586F9-CAA1-4445-880B-751B584E93CE}">
            <xm:f>Lists!$C$4</xm:f>
            <x14:dxf>
              <font>
                <color auto="1"/>
              </font>
              <fill>
                <patternFill>
                  <bgColor rgb="FFFF3300"/>
                </patternFill>
              </fill>
            </x14:dxf>
          </x14:cfRule>
          <x14:cfRule type="cellIs" priority="2" operator="equal" id="{C84EA5CD-591D-431E-B973-92792FA85B8B}">
            <xm:f>Lists!$C$3</xm:f>
            <x14:dxf>
              <font>
                <color auto="1"/>
              </font>
              <fill>
                <patternFill>
                  <bgColor rgb="FFFFC000"/>
                </patternFill>
              </fill>
            </x14:dxf>
          </x14:cfRule>
          <x14:cfRule type="cellIs" priority="3" operator="equal" id="{AC3899B8-D606-407F-9D3E-17A5D3A8CF0E}">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CC9D385B-5277-4188-8149-3A6DBAEEDC11}">
          <x14:formula1>
            <xm:f>Lists!$A$2:$A$4</xm:f>
          </x14:formula1>
          <xm:sqref>B2:B50</xm:sqref>
        </x14:dataValidation>
        <x14:dataValidation type="list" allowBlank="1" showInputMessage="1" showErrorMessage="1" xr:uid="{A1685684-609C-4FDA-BD18-FC32FA57137B}">
          <x14:formula1>
            <xm:f>Lists!$B$2:$B$4</xm:f>
          </x14:formula1>
          <xm:sqref>C2:C50</xm:sqref>
        </x14:dataValidation>
        <x14:dataValidation type="list" allowBlank="1" showInputMessage="1" showErrorMessage="1" xr:uid="{245DFD4D-70F5-4110-89A7-549743973AC8}">
          <x14:formula1>
            <xm:f>Lists!$C$2:$C$4</xm:f>
          </x14:formula1>
          <xm:sqref>D3:D50</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510F009-AD79-4D75-87D9-FC501CF1BB20}">
  <dimension ref="A1:X24"/>
  <sheetViews>
    <sheetView workbookViewId="0">
      <selection activeCell="E10" sqref="E10"/>
    </sheetView>
  </sheetViews>
  <sheetFormatPr defaultRowHeight="14.4" x14ac:dyDescent="0.3"/>
  <cols>
    <col min="1" max="1" width="11.88671875" customWidth="1"/>
    <col min="2" max="2" width="18" customWidth="1"/>
    <col min="3" max="3" width="21" customWidth="1"/>
    <col min="4" max="4" width="17.44140625" customWidth="1"/>
    <col min="5" max="24" width="10.44140625" customWidth="1"/>
    <col min="25" max="26" width="10" customWidth="1"/>
  </cols>
  <sheetData>
    <row r="1" spans="1:24" x14ac:dyDescent="0.3">
      <c r="A1" s="1" t="s">
        <v>8</v>
      </c>
      <c r="B1" s="1" t="s">
        <v>9</v>
      </c>
      <c r="C1" s="1" t="s">
        <v>10</v>
      </c>
    </row>
    <row r="2" spans="1:24" x14ac:dyDescent="0.3">
      <c r="A2" t="s">
        <v>13</v>
      </c>
      <c r="B2" t="s">
        <v>13</v>
      </c>
      <c r="C2" t="s">
        <v>14</v>
      </c>
    </row>
    <row r="3" spans="1:24" x14ac:dyDescent="0.3">
      <c r="A3" t="s">
        <v>12</v>
      </c>
      <c r="B3" t="s">
        <v>12</v>
      </c>
      <c r="C3" t="s">
        <v>19</v>
      </c>
    </row>
    <row r="4" spans="1:24" x14ac:dyDescent="0.3">
      <c r="A4" t="s">
        <v>11</v>
      </c>
      <c r="B4" t="s">
        <v>11</v>
      </c>
      <c r="C4" t="s">
        <v>16</v>
      </c>
    </row>
    <row r="7" spans="1:24" x14ac:dyDescent="0.3">
      <c r="D7" s="3" t="s">
        <v>20</v>
      </c>
      <c r="E7" s="3" t="s">
        <v>264</v>
      </c>
      <c r="F7" s="3" t="s">
        <v>129</v>
      </c>
      <c r="G7" s="3" t="s">
        <v>265</v>
      </c>
      <c r="H7" s="3" t="s">
        <v>266</v>
      </c>
      <c r="I7" s="3" t="s">
        <v>267</v>
      </c>
      <c r="J7" s="3" t="s">
        <v>21</v>
      </c>
      <c r="K7" s="3" t="s">
        <v>22</v>
      </c>
      <c r="L7" s="3" t="s">
        <v>130</v>
      </c>
      <c r="M7" s="3" t="s">
        <v>23</v>
      </c>
      <c r="N7" s="3" t="s">
        <v>24</v>
      </c>
      <c r="O7" s="3" t="s">
        <v>131</v>
      </c>
      <c r="P7" s="3" t="s">
        <v>25</v>
      </c>
      <c r="Q7" s="3" t="s">
        <v>26</v>
      </c>
      <c r="R7" s="3" t="s">
        <v>27</v>
      </c>
      <c r="S7" s="3" t="s">
        <v>132</v>
      </c>
      <c r="T7" s="3" t="s">
        <v>133</v>
      </c>
      <c r="U7" s="3" t="s">
        <v>268</v>
      </c>
      <c r="V7" s="3" t="s">
        <v>269</v>
      </c>
      <c r="W7" s="3" t="s">
        <v>270</v>
      </c>
      <c r="X7" s="3" t="s">
        <v>271</v>
      </c>
    </row>
    <row r="8" spans="1:24" x14ac:dyDescent="0.3">
      <c r="D8" s="4">
        <f>IF('Criteria 1'!$D$2="Fully Compliant",1,IF('Criteria 1'!$D$2="Partially Compliant",2,IF('Criteria 1'!$D$2="Non Compliant",3,0)))</f>
        <v>1</v>
      </c>
      <c r="E8" s="4">
        <f>IF('Criteria 2'!$D$2="Fully Compliant",1,IF('Criteria 2'!$D$2="Partially Compliant",2,IF('Criteria 2'!$D$2="Non Compliant",3,0)))</f>
        <v>1</v>
      </c>
      <c r="F8" s="4">
        <f>IF('Criteria 3'!$D$2="Fully Compliant",1,IF('Criteria 3'!$D$2="Partially Compliant",2,IF('Criteria 3'!$D$2="Non Compliant",3,0)))</f>
        <v>1</v>
      </c>
      <c r="G8" s="4">
        <f>IF('Criteria 4a'!$D$2="Fully Compliant",1,IF('Criteria 4a'!$D$2="Partially Compliant",2,IF('Criteria 4a'!$D$2="Non Compliant",3,0)))</f>
        <v>1</v>
      </c>
      <c r="H8" s="4">
        <f>IF('Criteria 4b'!$D$2="Fully Compliant",1,IF('Criteria 4b'!$D$2="Partially Compliant",2,IF('Criteria 4b'!$D$2="Non Compliant",3,0)))</f>
        <v>1</v>
      </c>
      <c r="I8" s="4">
        <f>IF('Criteria 4c '!$D$2="Fully Compliant",1,IF('Criteria 4c '!$D$2="Partially Compliant",2,IF('Criteria 4c '!$D$2="Non Compliant",3,0)))</f>
        <v>1</v>
      </c>
      <c r="J8" s="4">
        <f>IF('Criteria 5'!$D$2="Fully Compliant",1,IF('Criteria 5'!$D$2="Partially Compliant",2,IF('Criteria 5'!$D$2="Non Compliant",3,0)))</f>
        <v>1</v>
      </c>
      <c r="K8" s="4">
        <f>IF('Criteria 6'!$D$2="Fully Compliant",1,IF('Criteria 6'!$D$2="Partially Compliant",2,IF('Criteria 6'!$D$2="Non Compliant",3,0)))</f>
        <v>1</v>
      </c>
      <c r="L8" s="4">
        <f>IF('Criteria 7'!$D$2="Fully Compliant",1,IF('Criteria 7'!$D$2="Partially Compliant",2,IF('Criteria 7'!$D$2="Non Compliant",3,0)))</f>
        <v>1</v>
      </c>
      <c r="M8" s="4">
        <f>IF('Criteria 8'!$D$2="Fully Compliant",1,IF('Criteria 8'!$D$2="Partially Compliant",2,IF('Criteria 8'!$D$2="Non Compliant",3,0)))</f>
        <v>1</v>
      </c>
      <c r="N8" s="4">
        <f>IF('Criteria 9'!$D$2="Fully Compliant",1,IF('Criteria 9'!$D$2="Partially Compliant",2,IF('Criteria 9'!$D$2="Non Compliant",3,0)))</f>
        <v>1</v>
      </c>
      <c r="O8" s="4">
        <f>IF('Criteria 10'!$D$2="Fully Compliant",1,IF('Criteria 10'!$D$2="Partially Compliant",2,IF('Criteria 10'!$D$2="Non Compliant",3,0)))</f>
        <v>1</v>
      </c>
      <c r="P8" s="4">
        <f>IF('Criteria 11'!$D$2="Fully Compliant",1,IF('Criteria 11'!$D$2="Partially Compliant",2,IF('Criteria 11'!$D$2="Non Compliant",3,0)))</f>
        <v>1</v>
      </c>
      <c r="Q8" s="4">
        <f>IF('Criteria 12'!$D$2="Fully Compliant",1,IF('Criteria 12'!$D$2="Partially Compliant",2,IF('Criteria 12'!$D$2="Non Compliant",3,0)))</f>
        <v>1</v>
      </c>
      <c r="R8" s="4">
        <f>IF('Criteria 13'!$D$2="Fully Compliant",1,IF('Criteria 13'!$D$2="Partially Compliant",2,IF('Criteria 13'!$D$2="Non Compliant",3,0)))</f>
        <v>1</v>
      </c>
      <c r="S8" s="4">
        <f>IF('Criteria 14'!$D$2="Fully Compliant",1,IF('Criteria 14'!$D$2="Partially Compliant",2,IF('Criteria 14'!$D$2="Non Compliant",3,0)))</f>
        <v>1</v>
      </c>
      <c r="T8" s="4">
        <f>IF('Criteria 15'!$D$2="Fully Compliant",1,IF('Criteria 15'!$D$2="Partially Compliant",2,IF('Criteria 15'!$D$2="Non Compliant",3,0)))</f>
        <v>1</v>
      </c>
      <c r="U8" s="4">
        <f>IF('Criteria 16'!$D$2="Fully Compliant",1,IF('Criteria 16'!$D$2="Partially Compliant",2,IF('Criteria 16'!$D$2="Non Compliant",3,0)))</f>
        <v>1</v>
      </c>
      <c r="V8" s="4">
        <f>IF('Criteria 17'!$D$2="Fully Compliant",1,IF('Criteria 17'!$D$2="Partially Compliant",2,IF('Criteria 17'!$D$2="Non Compliant",3,0)))</f>
        <v>1</v>
      </c>
      <c r="W8" s="4">
        <f>IF('Criteria 18'!$D$2="Fully Compliant",1,IF('Criteria 13'!$D$2="Partially Compliant",2,IF('Criteria 13'!$D$2="Non Compliant",3,0)))</f>
        <v>1</v>
      </c>
      <c r="X8" s="4">
        <f>IF('Criteria 19'!$D$2="Fully Compliant",1,IF('Criteria 19'!$D$2="Partially Compliant",2,IF('Criteria 19'!$D$2="Non Compliant",3,0)))</f>
        <v>1</v>
      </c>
    </row>
    <row r="9" spans="1:24" x14ac:dyDescent="0.3">
      <c r="A9" s="18"/>
    </row>
    <row r="10" spans="1:24" x14ac:dyDescent="0.3">
      <c r="A10" s="18"/>
      <c r="D10" s="19" t="s">
        <v>14</v>
      </c>
      <c r="E10" s="20">
        <f>COUNTIF($D$8:$Z$8,1)</f>
        <v>21</v>
      </c>
    </row>
    <row r="11" spans="1:24" x14ac:dyDescent="0.3">
      <c r="A11" s="18"/>
      <c r="D11" s="19" t="s">
        <v>28</v>
      </c>
      <c r="E11" s="21">
        <f>COUNTIF($D$8:$Z$8,2)</f>
        <v>0</v>
      </c>
    </row>
    <row r="12" spans="1:24" x14ac:dyDescent="0.3">
      <c r="A12" s="18"/>
      <c r="D12" s="19" t="s">
        <v>29</v>
      </c>
      <c r="E12" s="22">
        <f>COUNTIF($D$8:$Z$8,3)</f>
        <v>0</v>
      </c>
    </row>
    <row r="13" spans="1:24" x14ac:dyDescent="0.3">
      <c r="A13" s="18"/>
    </row>
    <row r="14" spans="1:24" x14ac:dyDescent="0.3">
      <c r="A14" s="18"/>
    </row>
    <row r="15" spans="1:24" x14ac:dyDescent="0.3">
      <c r="A15" s="18"/>
    </row>
    <row r="16" spans="1:24" x14ac:dyDescent="0.3">
      <c r="A16" s="18"/>
    </row>
    <row r="17" spans="1:1" x14ac:dyDescent="0.3">
      <c r="A17" s="18"/>
    </row>
    <row r="18" spans="1:1" x14ac:dyDescent="0.3">
      <c r="A18" s="18"/>
    </row>
    <row r="19" spans="1:1" x14ac:dyDescent="0.3">
      <c r="A19" s="18"/>
    </row>
    <row r="20" spans="1:1" x14ac:dyDescent="0.3">
      <c r="A20" s="18"/>
    </row>
    <row r="21" spans="1:1" x14ac:dyDescent="0.3">
      <c r="A21" s="18"/>
    </row>
    <row r="22" spans="1:1" x14ac:dyDescent="0.3">
      <c r="A22" s="18"/>
    </row>
    <row r="23" spans="1:1" x14ac:dyDescent="0.3">
      <c r="A23" s="18"/>
    </row>
    <row r="24" spans="1:1" x14ac:dyDescent="0.3">
      <c r="A24" s="18"/>
    </row>
  </sheetData>
  <phoneticPr fontId="2" type="noConversion"/>
  <pageMargins left="0.7" right="0.7" top="0.75" bottom="0.75" header="0.3" footer="0.3"/>
  <pageSetup paperSize="9" orientation="portrait" verticalDpi="0"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A35F714-5ADE-4066-A381-223F861F5BD2}">
  <dimension ref="A1:H12"/>
  <sheetViews>
    <sheetView zoomScale="90" zoomScaleNormal="90" workbookViewId="0">
      <pane ySplit="1" topLeftCell="A2" activePane="bottomLeft" state="frozen"/>
      <selection pane="bottomLeft" activeCell="A12" sqref="A12"/>
    </sheetView>
  </sheetViews>
  <sheetFormatPr defaultColWidth="9" defaultRowHeight="39.450000000000003" customHeight="1" x14ac:dyDescent="0.3"/>
  <cols>
    <col min="1" max="1" width="73" style="2" customWidth="1"/>
    <col min="2" max="3" width="12.109375" style="2" customWidth="1"/>
    <col min="4" max="4" width="12.5546875" style="2" customWidth="1"/>
    <col min="5" max="5" width="19.5546875" style="2" customWidth="1"/>
    <col min="6" max="6" width="15.5546875" style="2" customWidth="1"/>
    <col min="7" max="7" width="50.5546875" style="2" customWidth="1"/>
    <col min="8" max="8" width="50.6640625" style="2" customWidth="1"/>
    <col min="9" max="16384" width="9" style="2"/>
  </cols>
  <sheetData>
    <row r="1" spans="1:8" s="31" customFormat="1" ht="70.5" customHeight="1" x14ac:dyDescent="0.3">
      <c r="A1" s="29" t="s">
        <v>30</v>
      </c>
      <c r="B1" s="30" t="s">
        <v>8</v>
      </c>
      <c r="C1" s="30" t="s">
        <v>9</v>
      </c>
      <c r="D1" s="30" t="s">
        <v>10</v>
      </c>
      <c r="E1" s="30" t="s">
        <v>31</v>
      </c>
      <c r="F1" s="30" t="s">
        <v>32</v>
      </c>
      <c r="G1" s="27" t="s">
        <v>33</v>
      </c>
      <c r="H1" s="27" t="s">
        <v>34</v>
      </c>
    </row>
    <row r="2" spans="1:8" ht="39.450000000000003" customHeight="1" x14ac:dyDescent="0.3">
      <c r="A2" s="32" t="s">
        <v>125</v>
      </c>
      <c r="B2" s="23"/>
      <c r="C2" s="23"/>
      <c r="D2" s="28" t="str">
        <f>IF(COUNTIF(D3:D49,"Non Compliant")&gt;0,"Non Compliant",IF(COUNTIF(D3:D49,"Partially Compliant")&gt;0,"Partially Compliant","Fully Compliant"))</f>
        <v>Fully Compliant</v>
      </c>
      <c r="E2" s="25"/>
      <c r="F2" s="26"/>
      <c r="G2" s="25"/>
      <c r="H2" s="25"/>
    </row>
    <row r="3" spans="1:8" ht="39.450000000000003" customHeight="1" x14ac:dyDescent="0.3">
      <c r="A3" s="33" t="s">
        <v>36</v>
      </c>
      <c r="B3" s="3"/>
      <c r="C3" s="3"/>
      <c r="D3" s="4"/>
      <c r="E3" s="34"/>
      <c r="F3" s="35"/>
      <c r="G3" s="34"/>
      <c r="H3" s="34"/>
    </row>
    <row r="4" spans="1:8" ht="39.450000000000003" customHeight="1" x14ac:dyDescent="0.3">
      <c r="A4" s="33" t="s">
        <v>37</v>
      </c>
      <c r="B4" s="3"/>
      <c r="C4" s="3"/>
      <c r="D4" s="4"/>
      <c r="E4" s="34"/>
      <c r="F4" s="35"/>
      <c r="G4" s="34"/>
      <c r="H4" s="34"/>
    </row>
    <row r="5" spans="1:8" ht="39.450000000000003" customHeight="1" x14ac:dyDescent="0.3">
      <c r="A5" s="33" t="s">
        <v>38</v>
      </c>
      <c r="B5" s="3"/>
      <c r="C5" s="3"/>
      <c r="D5" s="4"/>
      <c r="E5" s="34"/>
      <c r="F5" s="35"/>
      <c r="G5" s="34"/>
      <c r="H5" s="34"/>
    </row>
    <row r="6" spans="1:8" ht="39.450000000000003" customHeight="1" x14ac:dyDescent="0.3">
      <c r="A6" s="33" t="s">
        <v>39</v>
      </c>
      <c r="B6" s="3"/>
      <c r="C6" s="3"/>
      <c r="D6" s="4"/>
      <c r="E6" s="34"/>
      <c r="F6" s="35"/>
      <c r="G6" s="34"/>
      <c r="H6" s="34"/>
    </row>
    <row r="7" spans="1:8" ht="39.450000000000003" customHeight="1" x14ac:dyDescent="0.3">
      <c r="A7" s="33" t="s">
        <v>40</v>
      </c>
      <c r="B7" s="3"/>
      <c r="C7" s="3"/>
      <c r="D7" s="4"/>
      <c r="E7" s="34"/>
      <c r="F7" s="35"/>
      <c r="G7" s="34"/>
      <c r="H7" s="34"/>
    </row>
    <row r="8" spans="1:8" ht="39.450000000000003" customHeight="1" x14ac:dyDescent="0.3">
      <c r="A8" s="33" t="s">
        <v>41</v>
      </c>
      <c r="B8" s="3"/>
      <c r="C8" s="3"/>
      <c r="D8" s="4"/>
      <c r="E8" s="34"/>
      <c r="F8" s="35"/>
      <c r="G8" s="34"/>
      <c r="H8" s="34"/>
    </row>
    <row r="9" spans="1:8" ht="39.450000000000003" customHeight="1" x14ac:dyDescent="0.3">
      <c r="A9" s="33" t="s">
        <v>42</v>
      </c>
      <c r="B9" s="3"/>
      <c r="C9" s="3"/>
      <c r="D9" s="4"/>
      <c r="E9" s="34"/>
      <c r="F9" s="35"/>
      <c r="G9" s="34"/>
      <c r="H9" s="34"/>
    </row>
    <row r="10" spans="1:8" ht="39.450000000000003" customHeight="1" x14ac:dyDescent="0.3">
      <c r="A10" s="33" t="s">
        <v>43</v>
      </c>
      <c r="B10" s="3"/>
      <c r="C10" s="3"/>
      <c r="D10" s="4"/>
      <c r="E10" s="34"/>
      <c r="F10" s="35"/>
      <c r="G10" s="34"/>
      <c r="H10" s="34"/>
    </row>
    <row r="11" spans="1:8" ht="39.450000000000003" customHeight="1" x14ac:dyDescent="0.3">
      <c r="A11" s="33" t="s">
        <v>44</v>
      </c>
      <c r="B11" s="3"/>
      <c r="C11" s="3"/>
      <c r="D11" s="4"/>
      <c r="E11" s="34"/>
      <c r="F11" s="35"/>
      <c r="G11" s="34"/>
      <c r="H11" s="34"/>
    </row>
    <row r="12" spans="1:8" ht="39.450000000000003" customHeight="1" x14ac:dyDescent="0.3">
      <c r="A12" s="36" t="s">
        <v>45</v>
      </c>
      <c r="B12" s="37"/>
      <c r="C12" s="37"/>
      <c r="D12" s="38"/>
      <c r="E12" s="39"/>
      <c r="F12" s="40"/>
      <c r="G12" s="34"/>
      <c r="H12" s="34"/>
    </row>
  </sheetData>
  <phoneticPr fontId="2" type="noConversion"/>
  <conditionalFormatting sqref="B2:B12">
    <cfRule type="cellIs" dxfId="188" priority="7" operator="equal">
      <formula>"Low"</formula>
    </cfRule>
    <cfRule type="cellIs" dxfId="187" priority="8" operator="equal">
      <formula>"Medium"</formula>
    </cfRule>
    <cfRule type="cellIs" dxfId="186" priority="9" operator="equal">
      <formula>"High"</formula>
    </cfRule>
  </conditionalFormatting>
  <conditionalFormatting sqref="C2:C12">
    <cfRule type="cellIs" dxfId="185" priority="4" operator="equal">
      <formula>"Low"</formula>
    </cfRule>
    <cfRule type="cellIs" dxfId="184" priority="5" operator="equal">
      <formula>"Medium"</formula>
    </cfRule>
    <cfRule type="cellIs" dxfId="183" priority="6" operator="equal">
      <formula>"High"</formula>
    </cfRule>
  </conditionalFormatting>
  <pageMargins left="0.7" right="0.7" top="0.75" bottom="0.75" header="0.3" footer="0.3"/>
  <pageSetup paperSize="9" orientation="portrait" verticalDpi="0" r:id="rId1"/>
  <ignoredErrors>
    <ignoredError sqref="D3:D12" calculatedColumn="1"/>
  </ignoredErrors>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7E78FA87-A34C-4137-9D29-37332DDA75DE}">
            <xm:f>Lists!$C$4</xm:f>
            <x14:dxf>
              <font>
                <color auto="1"/>
              </font>
              <fill>
                <patternFill>
                  <bgColor rgb="FFFF3300"/>
                </patternFill>
              </fill>
            </x14:dxf>
          </x14:cfRule>
          <x14:cfRule type="cellIs" priority="2" operator="equal" id="{0902DEE1-0C7C-4204-BD0F-FCE14E6DDAFA}">
            <xm:f>Lists!$C$3</xm:f>
            <x14:dxf>
              <font>
                <color auto="1"/>
              </font>
              <fill>
                <patternFill>
                  <bgColor rgb="FFFFC000"/>
                </patternFill>
              </fill>
            </x14:dxf>
          </x14:cfRule>
          <x14:cfRule type="cellIs" priority="3" operator="equal" id="{4099B4DA-2C73-409C-B61D-7616E6041547}">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861E0D20-F1AA-4FF4-B458-4BAA64C6B7B7}">
          <x14:formula1>
            <xm:f>Lists!$A$2:$A$4</xm:f>
          </x14:formula1>
          <xm:sqref>B3:B49</xm:sqref>
        </x14:dataValidation>
        <x14:dataValidation type="list" allowBlank="1" showInputMessage="1" showErrorMessage="1" xr:uid="{90AA81DA-FCF1-4E01-A79B-CDAEE7FE36F3}">
          <x14:formula1>
            <xm:f>Lists!$B$2:$B$4</xm:f>
          </x14:formula1>
          <xm:sqref>C3:C12 C13:C49</xm:sqref>
        </x14:dataValidation>
        <x14:dataValidation type="list" allowBlank="1" showInputMessage="1" showErrorMessage="1" xr:uid="{B6486F59-4D03-4B71-A36B-7DC1647D4E5D}">
          <x14:formula1>
            <xm:f>Lists!$C$2:$C$4</xm:f>
          </x14:formula1>
          <xm:sqref>D3:D12 D13:D49</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9C03E8C-9553-4413-9C23-2DB558A77DFA}">
  <dimension ref="A1:H12"/>
  <sheetViews>
    <sheetView workbookViewId="0">
      <pane ySplit="1" topLeftCell="A2" activePane="bottomLeft" state="frozen"/>
      <selection pane="bottomLeft" activeCell="A7" sqref="A7"/>
    </sheetView>
  </sheetViews>
  <sheetFormatPr defaultColWidth="9" defaultRowHeight="39.450000000000003" customHeight="1" x14ac:dyDescent="0.3"/>
  <cols>
    <col min="1" max="1" width="69.3320312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92.25" customHeight="1" x14ac:dyDescent="0.3">
      <c r="A1" s="29" t="s">
        <v>30</v>
      </c>
      <c r="B1" s="30" t="s">
        <v>8</v>
      </c>
      <c r="C1" s="30" t="s">
        <v>9</v>
      </c>
      <c r="D1" s="30" t="s">
        <v>10</v>
      </c>
      <c r="E1" s="30" t="s">
        <v>31</v>
      </c>
      <c r="F1" s="30" t="s">
        <v>32</v>
      </c>
      <c r="G1" s="41" t="s">
        <v>33</v>
      </c>
      <c r="H1" s="27" t="s">
        <v>34</v>
      </c>
    </row>
    <row r="2" spans="1:8" s="31" customFormat="1" ht="39.450000000000003"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46</v>
      </c>
      <c r="B3" s="3"/>
      <c r="C3" s="3"/>
      <c r="D3" s="4"/>
      <c r="E3" s="34"/>
      <c r="F3" s="35"/>
      <c r="G3" s="43"/>
      <c r="H3" s="34"/>
    </row>
    <row r="4" spans="1:8" ht="39.450000000000003" customHeight="1" x14ac:dyDescent="0.3">
      <c r="A4" s="33" t="s">
        <v>47</v>
      </c>
      <c r="B4" s="3"/>
      <c r="C4" s="3"/>
      <c r="D4" s="4"/>
      <c r="E4" s="34"/>
      <c r="F4" s="35"/>
      <c r="G4" s="43"/>
      <c r="H4" s="68"/>
    </row>
    <row r="5" spans="1:8" ht="39.450000000000003" customHeight="1" x14ac:dyDescent="0.3">
      <c r="A5" s="33" t="s">
        <v>48</v>
      </c>
      <c r="B5" s="3"/>
      <c r="C5" s="3"/>
      <c r="D5" s="4"/>
      <c r="E5" s="34"/>
      <c r="F5" s="35"/>
      <c r="G5" s="43"/>
      <c r="H5" s="34"/>
    </row>
    <row r="6" spans="1:8" ht="39.450000000000003" customHeight="1" x14ac:dyDescent="0.3">
      <c r="A6" s="33" t="s">
        <v>49</v>
      </c>
      <c r="B6" s="3"/>
      <c r="C6" s="3"/>
      <c r="D6" s="4"/>
      <c r="E6" s="34"/>
      <c r="F6" s="35"/>
      <c r="G6" s="43"/>
      <c r="H6" s="68"/>
    </row>
    <row r="7" spans="1:8" ht="39.450000000000003" customHeight="1" x14ac:dyDescent="0.3">
      <c r="A7" s="33" t="s">
        <v>50</v>
      </c>
      <c r="B7" s="3"/>
      <c r="C7" s="3"/>
      <c r="D7" s="4"/>
      <c r="E7" s="34"/>
      <c r="F7" s="35"/>
      <c r="G7" s="43"/>
      <c r="H7" s="34"/>
    </row>
    <row r="8" spans="1:8" ht="39.450000000000003" customHeight="1" x14ac:dyDescent="0.3">
      <c r="A8" s="33" t="s">
        <v>51</v>
      </c>
      <c r="B8" s="3"/>
      <c r="C8" s="3"/>
      <c r="D8" s="4"/>
      <c r="E8" s="34"/>
      <c r="F8" s="35"/>
      <c r="G8" s="43"/>
      <c r="H8" s="68"/>
    </row>
    <row r="9" spans="1:8" ht="39.450000000000003" customHeight="1" x14ac:dyDescent="0.3">
      <c r="A9" s="33" t="s">
        <v>52</v>
      </c>
      <c r="B9" s="3"/>
      <c r="C9" s="3"/>
      <c r="D9" s="4"/>
      <c r="E9" s="34"/>
      <c r="F9" s="35"/>
      <c r="G9" s="43"/>
      <c r="H9" s="34"/>
    </row>
    <row r="10" spans="1:8" ht="39.450000000000003" customHeight="1" x14ac:dyDescent="0.3">
      <c r="A10" s="33" t="s">
        <v>53</v>
      </c>
      <c r="B10" s="3"/>
      <c r="C10" s="3"/>
      <c r="D10" s="4"/>
      <c r="E10" s="34"/>
      <c r="F10" s="35"/>
      <c r="G10" s="43"/>
      <c r="H10" s="68"/>
    </row>
    <row r="11" spans="1:8" ht="39.450000000000003" customHeight="1" x14ac:dyDescent="0.3">
      <c r="A11" s="33" t="s">
        <v>54</v>
      </c>
      <c r="B11" s="3"/>
      <c r="C11" s="3"/>
      <c r="D11" s="4"/>
      <c r="E11" s="34"/>
      <c r="F11" s="35"/>
      <c r="G11" s="43"/>
      <c r="H11" s="39"/>
    </row>
    <row r="12" spans="1:8" ht="39.450000000000003" customHeight="1" x14ac:dyDescent="0.3">
      <c r="A12" s="36" t="s">
        <v>55</v>
      </c>
      <c r="B12" s="37"/>
      <c r="C12" s="37"/>
      <c r="D12" s="38"/>
      <c r="E12" s="39"/>
      <c r="F12" s="40"/>
      <c r="G12" s="44"/>
      <c r="H12" s="68"/>
    </row>
  </sheetData>
  <phoneticPr fontId="2" type="noConversion"/>
  <conditionalFormatting sqref="B2:B12">
    <cfRule type="cellIs" dxfId="179" priority="7" operator="equal">
      <formula>"Low"</formula>
    </cfRule>
    <cfRule type="cellIs" dxfId="178" priority="8" operator="equal">
      <formula>"Medium"</formula>
    </cfRule>
    <cfRule type="cellIs" dxfId="177" priority="9" operator="equal">
      <formula>"High"</formula>
    </cfRule>
  </conditionalFormatting>
  <conditionalFormatting sqref="C2:C12">
    <cfRule type="cellIs" dxfId="176" priority="4" operator="equal">
      <formula>"Low"</formula>
    </cfRule>
    <cfRule type="cellIs" dxfId="175" priority="5" operator="equal">
      <formula>"Medium"</formula>
    </cfRule>
    <cfRule type="cellIs" dxfId="174"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4F986B9-B30A-4773-A343-8D2B82DF7847}">
            <xm:f>Lists!$C$4</xm:f>
            <x14:dxf>
              <font>
                <color auto="1"/>
              </font>
              <fill>
                <patternFill>
                  <bgColor rgb="FFFF3300"/>
                </patternFill>
              </fill>
            </x14:dxf>
          </x14:cfRule>
          <x14:cfRule type="cellIs" priority="2" operator="equal" id="{0958BCA8-0DCF-4C88-B6DB-FCD4CF2AF944}">
            <xm:f>Lists!$C$3</xm:f>
            <x14:dxf>
              <font>
                <color auto="1"/>
              </font>
              <fill>
                <patternFill>
                  <bgColor rgb="FFFFC000"/>
                </patternFill>
              </fill>
            </x14:dxf>
          </x14:cfRule>
          <x14:cfRule type="cellIs" priority="3" operator="equal" id="{4B3128EC-D850-4334-82BF-8346E91C9961}">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ADF7129F-F702-417A-AC01-F2C47179106D}">
          <x14:formula1>
            <xm:f>Lists!$C$2:$C$4</xm:f>
          </x14:formula1>
          <xm:sqref>D3:D50</xm:sqref>
        </x14:dataValidation>
        <x14:dataValidation type="list" allowBlank="1" showInputMessage="1" showErrorMessage="1" xr:uid="{F232A1E0-2883-4396-BC1D-CF5733FD4ED8}">
          <x14:formula1>
            <xm:f>Lists!$B$2:$B$4</xm:f>
          </x14:formula1>
          <xm:sqref>C2:C50</xm:sqref>
        </x14:dataValidation>
        <x14:dataValidation type="list" allowBlank="1" showInputMessage="1" showErrorMessage="1" xr:uid="{851450F2-0A78-4707-AE17-36EE804826E0}">
          <x14:formula1>
            <xm:f>Lists!$A$2:$A$4</xm:f>
          </x14:formula1>
          <xm:sqref>B2:B50</xm:sqref>
        </x14:dataValidation>
      </x14:dataValidations>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353BA94-85EF-4ADC-8135-AE40A325BD93}">
  <dimension ref="A1:H50"/>
  <sheetViews>
    <sheetView workbookViewId="0">
      <pane ySplit="1" topLeftCell="A5" activePane="bottomLeft" state="frozen"/>
      <selection pane="bottomLeft" activeCell="A3" sqref="A3:A12"/>
    </sheetView>
  </sheetViews>
  <sheetFormatPr defaultColWidth="9" defaultRowHeight="18" customHeight="1" x14ac:dyDescent="0.3"/>
  <cols>
    <col min="1" max="1" width="68.55468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ht="96.6" customHeight="1" x14ac:dyDescent="0.3">
      <c r="A1" s="45" t="s">
        <v>139</v>
      </c>
      <c r="B1" s="46" t="s">
        <v>8</v>
      </c>
      <c r="C1" s="46" t="s">
        <v>9</v>
      </c>
      <c r="D1" s="47" t="s">
        <v>10</v>
      </c>
      <c r="E1" s="46" t="s">
        <v>31</v>
      </c>
      <c r="F1" s="48" t="s">
        <v>32</v>
      </c>
      <c r="G1" s="46" t="s">
        <v>33</v>
      </c>
      <c r="H1" s="69" t="s">
        <v>34</v>
      </c>
    </row>
    <row r="2" spans="1:8" ht="39.450000000000003" customHeight="1" x14ac:dyDescent="0.3">
      <c r="A2" s="32" t="s">
        <v>35</v>
      </c>
      <c r="B2" s="49"/>
      <c r="C2" s="49"/>
      <c r="D2" s="50" t="str">
        <f>IF(COUNTIF(D3:D50,"Non Compliant")&gt;0,"Non Compliant",IF(COUNTIF(D3:D50,"Partially Compliant")&gt;0,"Partially Compliant","Fully Compliant"))</f>
        <v>Fully Compliant</v>
      </c>
      <c r="E2" s="51"/>
      <c r="F2" s="52"/>
      <c r="G2" s="51"/>
      <c r="H2" s="25"/>
    </row>
    <row r="3" spans="1:8" ht="39.450000000000003" customHeight="1" x14ac:dyDescent="0.3">
      <c r="A3" s="53" t="s">
        <v>254</v>
      </c>
      <c r="B3" s="54"/>
      <c r="C3" s="54"/>
      <c r="D3" s="55"/>
      <c r="E3" s="44"/>
      <c r="F3" s="56"/>
      <c r="G3" s="44"/>
      <c r="H3" s="34"/>
    </row>
    <row r="4" spans="1:8" ht="39.450000000000003" customHeight="1" x14ac:dyDescent="0.3">
      <c r="A4" s="57" t="s">
        <v>255</v>
      </c>
      <c r="B4" s="58"/>
      <c r="C4" s="58"/>
      <c r="D4" s="59"/>
      <c r="E4" s="60"/>
      <c r="F4" s="61"/>
      <c r="G4" s="60"/>
      <c r="H4" s="68"/>
    </row>
    <row r="5" spans="1:8" ht="39.450000000000003" customHeight="1" x14ac:dyDescent="0.3">
      <c r="A5" s="53" t="s">
        <v>256</v>
      </c>
      <c r="B5" s="54"/>
      <c r="C5" s="54"/>
      <c r="D5" s="55"/>
      <c r="E5" s="44"/>
      <c r="F5" s="56"/>
      <c r="G5" s="44"/>
      <c r="H5" s="34"/>
    </row>
    <row r="6" spans="1:8" ht="39.450000000000003" customHeight="1" x14ac:dyDescent="0.3">
      <c r="A6" s="57" t="s">
        <v>257</v>
      </c>
      <c r="B6" s="58"/>
      <c r="C6" s="58"/>
      <c r="D6" s="59"/>
      <c r="E6" s="60"/>
      <c r="F6" s="61"/>
      <c r="G6" s="60"/>
      <c r="H6" s="68"/>
    </row>
    <row r="7" spans="1:8" ht="39.450000000000003" customHeight="1" x14ac:dyDescent="0.3">
      <c r="A7" s="53" t="s">
        <v>258</v>
      </c>
      <c r="B7" s="54"/>
      <c r="C7" s="54"/>
      <c r="D7" s="55"/>
      <c r="E7" s="44"/>
      <c r="F7" s="56"/>
      <c r="G7" s="44"/>
      <c r="H7" s="34"/>
    </row>
    <row r="8" spans="1:8" ht="39.450000000000003" customHeight="1" x14ac:dyDescent="0.3">
      <c r="A8" s="57" t="s">
        <v>259</v>
      </c>
      <c r="B8" s="58"/>
      <c r="C8" s="58"/>
      <c r="D8" s="59"/>
      <c r="E8" s="60"/>
      <c r="F8" s="61"/>
      <c r="G8" s="60"/>
      <c r="H8" s="68"/>
    </row>
    <row r="9" spans="1:8" ht="39.450000000000003" customHeight="1" x14ac:dyDescent="0.3">
      <c r="A9" s="53" t="s">
        <v>260</v>
      </c>
      <c r="B9" s="54"/>
      <c r="C9" s="54"/>
      <c r="D9" s="55"/>
      <c r="E9" s="44"/>
      <c r="F9" s="56"/>
      <c r="G9" s="44"/>
      <c r="H9" s="34"/>
    </row>
    <row r="10" spans="1:8" ht="39.450000000000003" customHeight="1" x14ac:dyDescent="0.3">
      <c r="A10" s="57" t="s">
        <v>261</v>
      </c>
      <c r="B10" s="58"/>
      <c r="C10" s="58"/>
      <c r="D10" s="59"/>
      <c r="E10" s="60"/>
      <c r="F10" s="61"/>
      <c r="G10" s="60"/>
      <c r="H10" s="68"/>
    </row>
    <row r="11" spans="1:8" ht="39.450000000000003" customHeight="1" x14ac:dyDescent="0.3">
      <c r="A11" s="53" t="s">
        <v>262</v>
      </c>
      <c r="B11" s="54"/>
      <c r="C11" s="54"/>
      <c r="D11" s="55"/>
      <c r="E11" s="44"/>
      <c r="F11" s="56"/>
      <c r="G11" s="44"/>
      <c r="H11" s="39"/>
    </row>
    <row r="12" spans="1:8" ht="39.450000000000003" customHeight="1" x14ac:dyDescent="0.3">
      <c r="A12" s="57" t="s">
        <v>263</v>
      </c>
      <c r="B12" s="58"/>
      <c r="C12" s="58"/>
      <c r="D12" s="59"/>
      <c r="E12" s="60"/>
      <c r="F12" s="61"/>
      <c r="G12" s="60"/>
      <c r="H12" s="68"/>
    </row>
    <row r="13" spans="1:8" ht="39" customHeight="1" x14ac:dyDescent="0.3"/>
    <row r="14" spans="1:8" ht="39" customHeight="1" x14ac:dyDescent="0.3">
      <c r="A14" s="62"/>
    </row>
    <row r="15" spans="1:8" ht="39" customHeight="1" x14ac:dyDescent="0.3"/>
    <row r="16" spans="1:8" ht="39" customHeight="1" x14ac:dyDescent="0.3"/>
    <row r="17" ht="39" customHeight="1" x14ac:dyDescent="0.3"/>
    <row r="18" ht="39" customHeight="1" x14ac:dyDescent="0.3"/>
    <row r="19" ht="39" customHeight="1" x14ac:dyDescent="0.3"/>
    <row r="20" ht="39" customHeight="1" x14ac:dyDescent="0.3"/>
    <row r="21" ht="39" customHeight="1" x14ac:dyDescent="0.3"/>
    <row r="22" ht="39" customHeight="1" x14ac:dyDescent="0.3"/>
    <row r="23" ht="39" customHeight="1" x14ac:dyDescent="0.3"/>
    <row r="24" ht="39" customHeight="1" x14ac:dyDescent="0.3"/>
    <row r="25" ht="39" customHeight="1" x14ac:dyDescent="0.3"/>
    <row r="26" ht="39" customHeight="1" x14ac:dyDescent="0.3"/>
    <row r="27" ht="39" customHeight="1" x14ac:dyDescent="0.3"/>
    <row r="28" ht="39" customHeight="1" x14ac:dyDescent="0.3"/>
    <row r="29" ht="39" customHeight="1" x14ac:dyDescent="0.3"/>
    <row r="30" ht="39" customHeight="1" x14ac:dyDescent="0.3"/>
    <row r="31" ht="39" customHeight="1" x14ac:dyDescent="0.3"/>
    <row r="32" ht="39" customHeight="1" x14ac:dyDescent="0.3"/>
    <row r="33" ht="39" customHeight="1" x14ac:dyDescent="0.3"/>
    <row r="34" ht="39" customHeight="1" x14ac:dyDescent="0.3"/>
    <row r="35" ht="39" customHeight="1" x14ac:dyDescent="0.3"/>
    <row r="36" ht="39" customHeight="1" x14ac:dyDescent="0.3"/>
    <row r="37" ht="39" customHeight="1" x14ac:dyDescent="0.3"/>
    <row r="38" ht="39" customHeight="1" x14ac:dyDescent="0.3"/>
    <row r="39" ht="39" customHeight="1" x14ac:dyDescent="0.3"/>
    <row r="40" ht="39" customHeight="1" x14ac:dyDescent="0.3"/>
    <row r="41" ht="39" customHeight="1" x14ac:dyDescent="0.3"/>
    <row r="42" ht="39" customHeight="1" x14ac:dyDescent="0.3"/>
    <row r="43" ht="39" customHeight="1" x14ac:dyDescent="0.3"/>
    <row r="44" ht="39" customHeight="1" x14ac:dyDescent="0.3"/>
    <row r="45" ht="39" customHeight="1" x14ac:dyDescent="0.3"/>
    <row r="46" ht="39" customHeight="1" x14ac:dyDescent="0.3"/>
    <row r="47" ht="39" customHeight="1" x14ac:dyDescent="0.3"/>
    <row r="48" ht="39" customHeight="1" x14ac:dyDescent="0.3"/>
    <row r="49" ht="39" customHeight="1" x14ac:dyDescent="0.3"/>
    <row r="50" ht="39" customHeight="1" x14ac:dyDescent="0.3"/>
  </sheetData>
  <phoneticPr fontId="2" type="noConversion"/>
  <conditionalFormatting sqref="B1:B12">
    <cfRule type="cellIs" dxfId="170" priority="7" operator="equal">
      <formula>"Low"</formula>
    </cfRule>
    <cfRule type="cellIs" dxfId="169" priority="8" operator="equal">
      <formula>"Medium"</formula>
    </cfRule>
    <cfRule type="cellIs" dxfId="168" priority="9" operator="equal">
      <formula>"High"</formula>
    </cfRule>
  </conditionalFormatting>
  <conditionalFormatting sqref="C1:C12">
    <cfRule type="cellIs" dxfId="167" priority="4" operator="equal">
      <formula>"Low"</formula>
    </cfRule>
    <cfRule type="cellIs" dxfId="166" priority="5" operator="equal">
      <formula>"Medium"</formula>
    </cfRule>
    <cfRule type="cellIs" dxfId="165"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B07FB78-0546-4421-AD31-0625CDB3FF33}">
            <xm:f>Lists!$C$4</xm:f>
            <x14:dxf>
              <font>
                <color auto="1"/>
              </font>
              <fill>
                <patternFill>
                  <bgColor rgb="FFFF3300"/>
                </patternFill>
              </fill>
            </x14:dxf>
          </x14:cfRule>
          <x14:cfRule type="cellIs" priority="2" operator="equal" id="{273D8F27-481A-4C12-B47B-3F885CF7AA91}">
            <xm:f>Lists!$C$3</xm:f>
            <x14:dxf>
              <font>
                <color auto="1"/>
              </font>
              <fill>
                <patternFill>
                  <bgColor rgb="FFFFC000"/>
                </patternFill>
              </fill>
            </x14:dxf>
          </x14:cfRule>
          <x14:cfRule type="cellIs" priority="3" operator="equal" id="{348BD4AE-939D-4B04-AF58-72290827D1F7}">
            <xm:f>Lists!$C$2</xm:f>
            <x14:dxf>
              <font>
                <color auto="1"/>
              </font>
              <fill>
                <patternFill>
                  <bgColor rgb="FF92D050"/>
                </patternFill>
              </fill>
            </x14:dxf>
          </x14:cfRule>
          <xm:sqref>D1:D12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4710883E-959A-4B23-9346-9A375B04FFDF}">
          <x14:formula1>
            <xm:f>Lists!$A$2:$A$4</xm:f>
          </x14:formula1>
          <xm:sqref>B2:B50</xm:sqref>
        </x14:dataValidation>
        <x14:dataValidation type="list" allowBlank="1" showInputMessage="1" showErrorMessage="1" xr:uid="{EBBF3701-300D-485E-870A-E35087196636}">
          <x14:formula1>
            <xm:f>Lists!$B$2:$B$4</xm:f>
          </x14:formula1>
          <xm:sqref>C2:C50</xm:sqref>
        </x14:dataValidation>
        <x14:dataValidation type="list" allowBlank="1" showInputMessage="1" showErrorMessage="1" xr:uid="{2855B061-72C5-4A4F-8217-FFDB462BD7B3}">
          <x14:formula1>
            <xm:f>Lists!$C$2:$C$4</xm:f>
          </x14:formula1>
          <xm:sqref>D3:D50</xm:sqref>
        </x14:dataValidation>
      </x14:dataValidations>
    </ext>
  </extLst>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454A612-E5BA-4E40-AA35-594E671CFD6D}">
  <dimension ref="A1:H12"/>
  <sheetViews>
    <sheetView workbookViewId="0">
      <pane ySplit="1" topLeftCell="A4" activePane="bottomLeft" state="frozen"/>
      <selection pane="bottomLeft" activeCell="A3" sqref="A3:A12"/>
    </sheetView>
  </sheetViews>
  <sheetFormatPr defaultColWidth="9" defaultRowHeight="39.450000000000003" customHeight="1" x14ac:dyDescent="0.3"/>
  <cols>
    <col min="1" max="1" width="56.886718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97.5" customHeight="1" x14ac:dyDescent="0.3">
      <c r="A1" s="29" t="s">
        <v>30</v>
      </c>
      <c r="B1" s="30" t="s">
        <v>8</v>
      </c>
      <c r="C1" s="30" t="s">
        <v>9</v>
      </c>
      <c r="D1" s="30" t="s">
        <v>10</v>
      </c>
      <c r="E1" s="30" t="s">
        <v>31</v>
      </c>
      <c r="F1" s="30" t="s">
        <v>32</v>
      </c>
      <c r="G1" s="41" t="s">
        <v>33</v>
      </c>
      <c r="H1" s="70" t="s">
        <v>34</v>
      </c>
    </row>
    <row r="2" spans="1:8" ht="39.450000000000003" customHeight="1" x14ac:dyDescent="0.3">
      <c r="A2" s="32" t="s">
        <v>35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244</v>
      </c>
      <c r="B3" s="3"/>
      <c r="C3" s="3"/>
      <c r="D3" s="4"/>
      <c r="E3" s="34"/>
      <c r="F3" s="35"/>
      <c r="G3" s="43"/>
      <c r="H3" s="34"/>
    </row>
    <row r="4" spans="1:8" ht="39.450000000000003" customHeight="1" x14ac:dyDescent="0.3">
      <c r="A4" s="33" t="s">
        <v>245</v>
      </c>
      <c r="B4" s="3"/>
      <c r="C4" s="3"/>
      <c r="D4" s="4"/>
      <c r="E4" s="34"/>
      <c r="F4" s="35"/>
      <c r="G4" s="43"/>
      <c r="H4" s="68"/>
    </row>
    <row r="5" spans="1:8" ht="39.450000000000003" customHeight="1" x14ac:dyDescent="0.3">
      <c r="A5" s="33" t="s">
        <v>246</v>
      </c>
      <c r="B5" s="3"/>
      <c r="C5" s="3"/>
      <c r="D5" s="4"/>
      <c r="E5" s="34"/>
      <c r="F5" s="35"/>
      <c r="G5" s="43"/>
      <c r="H5" s="34"/>
    </row>
    <row r="6" spans="1:8" ht="39.450000000000003" customHeight="1" x14ac:dyDescent="0.3">
      <c r="A6" s="33" t="s">
        <v>247</v>
      </c>
      <c r="B6" s="3"/>
      <c r="C6" s="3"/>
      <c r="D6" s="4"/>
      <c r="E6" s="34"/>
      <c r="F6" s="35"/>
      <c r="G6" s="43"/>
      <c r="H6" s="68"/>
    </row>
    <row r="7" spans="1:8" ht="39.450000000000003" customHeight="1" x14ac:dyDescent="0.3">
      <c r="A7" s="33" t="s">
        <v>248</v>
      </c>
      <c r="B7" s="3"/>
      <c r="C7" s="3"/>
      <c r="D7" s="4"/>
      <c r="E7" s="34"/>
      <c r="F7" s="35"/>
      <c r="G7" s="43"/>
      <c r="H7" s="34"/>
    </row>
    <row r="8" spans="1:8" ht="39.450000000000003" customHeight="1" x14ac:dyDescent="0.3">
      <c r="A8" s="33" t="s">
        <v>249</v>
      </c>
      <c r="B8" s="3"/>
      <c r="C8" s="3"/>
      <c r="D8" s="4"/>
      <c r="E8" s="34"/>
      <c r="F8" s="35"/>
      <c r="G8" s="43"/>
      <c r="H8" s="68"/>
    </row>
    <row r="9" spans="1:8" ht="39.450000000000003" customHeight="1" x14ac:dyDescent="0.3">
      <c r="A9" s="33" t="s">
        <v>250</v>
      </c>
      <c r="B9" s="3"/>
      <c r="C9" s="3"/>
      <c r="D9" s="4"/>
      <c r="E9" s="34"/>
      <c r="F9" s="35"/>
      <c r="G9" s="43"/>
      <c r="H9" s="34"/>
    </row>
    <row r="10" spans="1:8" ht="39.450000000000003" customHeight="1" x14ac:dyDescent="0.3">
      <c r="A10" s="33" t="s">
        <v>251</v>
      </c>
      <c r="B10" s="3"/>
      <c r="C10" s="3"/>
      <c r="D10" s="4"/>
      <c r="E10" s="34"/>
      <c r="F10" s="35"/>
      <c r="G10" s="43"/>
      <c r="H10" s="68"/>
    </row>
    <row r="11" spans="1:8" ht="39.450000000000003" customHeight="1" x14ac:dyDescent="0.3">
      <c r="A11" s="33" t="s">
        <v>252</v>
      </c>
      <c r="B11" s="3"/>
      <c r="C11" s="3"/>
      <c r="D11" s="4"/>
      <c r="E11" s="34"/>
      <c r="F11" s="35"/>
      <c r="G11" s="43"/>
      <c r="H11" s="39"/>
    </row>
    <row r="12" spans="1:8" ht="39.450000000000003" customHeight="1" x14ac:dyDescent="0.3">
      <c r="A12" s="33" t="s">
        <v>253</v>
      </c>
      <c r="B12" s="37"/>
      <c r="C12" s="37"/>
      <c r="D12" s="38"/>
      <c r="E12" s="39"/>
      <c r="F12" s="40"/>
      <c r="G12" s="44"/>
      <c r="H12" s="68"/>
    </row>
  </sheetData>
  <phoneticPr fontId="2" type="noConversion"/>
  <conditionalFormatting sqref="B2:B12">
    <cfRule type="cellIs" dxfId="161" priority="7" operator="equal">
      <formula>"Low"</formula>
    </cfRule>
    <cfRule type="cellIs" dxfId="160" priority="8" operator="equal">
      <formula>"Medium"</formula>
    </cfRule>
    <cfRule type="cellIs" dxfId="159" priority="9" operator="equal">
      <formula>"High"</formula>
    </cfRule>
  </conditionalFormatting>
  <conditionalFormatting sqref="C2:C12">
    <cfRule type="cellIs" dxfId="158" priority="4" operator="equal">
      <formula>"Low"</formula>
    </cfRule>
    <cfRule type="cellIs" dxfId="157" priority="5" operator="equal">
      <formula>"Medium"</formula>
    </cfRule>
    <cfRule type="cellIs" dxfId="156"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C3EDA4A6-8A1F-4591-B019-19A03C0216FC}">
            <xm:f>Lists!$C$4</xm:f>
            <x14:dxf>
              <font>
                <color auto="1"/>
              </font>
              <fill>
                <patternFill>
                  <bgColor rgb="FFFF3300"/>
                </patternFill>
              </fill>
            </x14:dxf>
          </x14:cfRule>
          <x14:cfRule type="cellIs" priority="2" operator="equal" id="{54F145CF-3FAA-4F99-ABC2-D568DC2042B0}">
            <xm:f>Lists!$C$3</xm:f>
            <x14:dxf>
              <font>
                <color auto="1"/>
              </font>
              <fill>
                <patternFill>
                  <bgColor rgb="FFFFC000"/>
                </patternFill>
              </fill>
            </x14:dxf>
          </x14:cfRule>
          <x14:cfRule type="cellIs" priority="3" operator="equal" id="{32FB9AC5-5ACF-424D-B588-6EFF9D0AE218}">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B2A7CE9D-8856-41B2-A5EA-F787EDA2E5CA}">
          <x14:formula1>
            <xm:f>Lists!$C$2:$C$4</xm:f>
          </x14:formula1>
          <xm:sqref>D3:D50</xm:sqref>
        </x14:dataValidation>
        <x14:dataValidation type="list" allowBlank="1" showInputMessage="1" showErrorMessage="1" xr:uid="{B27CA6A2-4554-4AED-9BD3-930231428BB9}">
          <x14:formula1>
            <xm:f>Lists!$B$2:$B$4</xm:f>
          </x14:formula1>
          <xm:sqref>C2:C50</xm:sqref>
        </x14:dataValidation>
        <x14:dataValidation type="list" allowBlank="1" showInputMessage="1" showErrorMessage="1" xr:uid="{B11B9A6F-275F-44A9-BCC5-0C4229EB6734}">
          <x14:formula1>
            <xm:f>Lists!$A$2:$A$4</xm:f>
          </x14:formula1>
          <xm:sqref>B2:B50</xm:sqref>
        </x14:dataValidation>
      </x14:dataValidations>
    </ext>
  </extLst>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9DD3051-B7C2-4F37-A6F1-4EBA903975DF}">
  <dimension ref="A1:H12"/>
  <sheetViews>
    <sheetView workbookViewId="0">
      <pane ySplit="1" topLeftCell="A2" activePane="bottomLeft" state="frozen"/>
      <selection pane="bottomLeft" activeCell="A3" sqref="A3:A12"/>
    </sheetView>
  </sheetViews>
  <sheetFormatPr defaultColWidth="9" defaultRowHeight="39.450000000000003" customHeight="1" x14ac:dyDescent="0.3"/>
  <cols>
    <col min="1" max="1" width="87.886718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56.25" customHeight="1" x14ac:dyDescent="0.3">
      <c r="A1" s="29" t="s">
        <v>159</v>
      </c>
      <c r="B1" s="30" t="s">
        <v>8</v>
      </c>
      <c r="C1" s="30" t="s">
        <v>9</v>
      </c>
      <c r="D1" s="30" t="s">
        <v>10</v>
      </c>
      <c r="E1" s="30" t="s">
        <v>31</v>
      </c>
      <c r="F1" s="30" t="s">
        <v>32</v>
      </c>
      <c r="G1" s="41" t="s">
        <v>33</v>
      </c>
      <c r="H1" s="70" t="s">
        <v>34</v>
      </c>
    </row>
    <row r="2" spans="1:8" s="31" customFormat="1" ht="48.75"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234</v>
      </c>
      <c r="B3" s="3"/>
      <c r="C3" s="3"/>
      <c r="D3" s="4"/>
      <c r="E3" s="34"/>
      <c r="F3" s="35"/>
      <c r="G3" s="43"/>
      <c r="H3" s="34"/>
    </row>
    <row r="4" spans="1:8" ht="39.450000000000003" customHeight="1" x14ac:dyDescent="0.3">
      <c r="A4" s="33" t="s">
        <v>235</v>
      </c>
      <c r="B4" s="3"/>
      <c r="C4" s="3"/>
      <c r="D4" s="4"/>
      <c r="E4" s="34"/>
      <c r="F4" s="35"/>
      <c r="G4" s="43"/>
      <c r="H4" s="68"/>
    </row>
    <row r="5" spans="1:8" ht="39.450000000000003" customHeight="1" x14ac:dyDescent="0.3">
      <c r="A5" s="33" t="s">
        <v>236</v>
      </c>
      <c r="B5" s="3"/>
      <c r="C5" s="3"/>
      <c r="D5" s="4"/>
      <c r="E5" s="34"/>
      <c r="F5" s="35"/>
      <c r="G5" s="43"/>
      <c r="H5" s="34"/>
    </row>
    <row r="6" spans="1:8" ht="39.450000000000003" customHeight="1" x14ac:dyDescent="0.3">
      <c r="A6" s="33" t="s">
        <v>237</v>
      </c>
      <c r="B6" s="3"/>
      <c r="C6" s="3"/>
      <c r="D6" s="4"/>
      <c r="E6" s="34"/>
      <c r="F6" s="35"/>
      <c r="G6" s="43"/>
      <c r="H6" s="68"/>
    </row>
    <row r="7" spans="1:8" ht="39.450000000000003" customHeight="1" x14ac:dyDescent="0.3">
      <c r="A7" s="33" t="s">
        <v>238</v>
      </c>
      <c r="B7" s="3"/>
      <c r="C7" s="3"/>
      <c r="D7" s="4"/>
      <c r="E7" s="34"/>
      <c r="F7" s="35"/>
      <c r="G7" s="43"/>
      <c r="H7" s="34"/>
    </row>
    <row r="8" spans="1:8" ht="39.450000000000003" customHeight="1" x14ac:dyDescent="0.3">
      <c r="A8" s="33" t="s">
        <v>239</v>
      </c>
      <c r="B8" s="3"/>
      <c r="C8" s="3"/>
      <c r="D8" s="4"/>
      <c r="E8" s="34"/>
      <c r="F8" s="35"/>
      <c r="G8" s="43"/>
      <c r="H8" s="68"/>
    </row>
    <row r="9" spans="1:8" ht="39.450000000000003" customHeight="1" x14ac:dyDescent="0.3">
      <c r="A9" s="33" t="s">
        <v>240</v>
      </c>
      <c r="B9" s="3"/>
      <c r="C9" s="3"/>
      <c r="D9" s="4"/>
      <c r="E9" s="34"/>
      <c r="F9" s="35"/>
      <c r="G9" s="43"/>
      <c r="H9" s="34"/>
    </row>
    <row r="10" spans="1:8" ht="39.450000000000003" customHeight="1" x14ac:dyDescent="0.3">
      <c r="A10" s="33" t="s">
        <v>241</v>
      </c>
      <c r="B10" s="3"/>
      <c r="C10" s="3"/>
      <c r="D10" s="4"/>
      <c r="E10" s="34"/>
      <c r="F10" s="35"/>
      <c r="G10" s="43"/>
      <c r="H10" s="68"/>
    </row>
    <row r="11" spans="1:8" ht="39.450000000000003" customHeight="1" x14ac:dyDescent="0.3">
      <c r="A11" s="33" t="s">
        <v>242</v>
      </c>
      <c r="B11" s="3"/>
      <c r="C11" s="3"/>
      <c r="D11" s="4"/>
      <c r="E11" s="34"/>
      <c r="F11" s="35"/>
      <c r="G11" s="43"/>
      <c r="H11" s="39"/>
    </row>
    <row r="12" spans="1:8" ht="39.450000000000003" customHeight="1" x14ac:dyDescent="0.3">
      <c r="A12" s="33" t="s">
        <v>243</v>
      </c>
      <c r="B12" s="37"/>
      <c r="C12" s="37"/>
      <c r="D12" s="38"/>
      <c r="E12" s="39"/>
      <c r="F12" s="40"/>
      <c r="G12" s="44"/>
      <c r="H12" s="68"/>
    </row>
  </sheetData>
  <phoneticPr fontId="2" type="noConversion"/>
  <conditionalFormatting sqref="B2:B12">
    <cfRule type="cellIs" dxfId="152" priority="7" operator="equal">
      <formula>"Low"</formula>
    </cfRule>
    <cfRule type="cellIs" dxfId="151" priority="8" operator="equal">
      <formula>"Medium"</formula>
    </cfRule>
    <cfRule type="cellIs" dxfId="150" priority="9" operator="equal">
      <formula>"High"</formula>
    </cfRule>
  </conditionalFormatting>
  <conditionalFormatting sqref="C2:C12">
    <cfRule type="cellIs" dxfId="149" priority="4" operator="equal">
      <formula>"Low"</formula>
    </cfRule>
    <cfRule type="cellIs" dxfId="148" priority="5" operator="equal">
      <formula>"Medium"</formula>
    </cfRule>
    <cfRule type="cellIs" dxfId="147" priority="6" operator="equal">
      <formula>"High"</formula>
    </cfRule>
  </conditionalFormatting>
  <pageMargins left="0.7" right="0.7" top="0.75" bottom="0.75" header="0.3" footer="0.3"/>
  <pageSetup paperSize="9" orientation="portrait" verticalDpi="0" r:id="rId1"/>
  <tableParts count="1">
    <tablePart r:id="rId2"/>
  </tableParts>
  <extLst>
    <ext xmlns:x14="http://schemas.microsoft.com/office/spreadsheetml/2009/9/main" uri="{78C0D931-6437-407d-A8EE-F0AAD7539E65}">
      <x14:conditionalFormattings>
        <x14:conditionalFormatting xmlns:xm="http://schemas.microsoft.com/office/excel/2006/main">
          <x14:cfRule type="cellIs" priority="1" operator="equal" id="{DFBE0796-5C8B-4B2A-A1E6-D91EF7BC20DF}">
            <xm:f>Lists!$C$4</xm:f>
            <x14:dxf>
              <font>
                <color auto="1"/>
              </font>
              <fill>
                <patternFill>
                  <bgColor rgb="FFFF3300"/>
                </patternFill>
              </fill>
            </x14:dxf>
          </x14:cfRule>
          <x14:cfRule type="cellIs" priority="2" operator="equal" id="{A05F9D3C-28EE-4D21-997E-CD5EB3C4A68D}">
            <xm:f>Lists!$C$3</xm:f>
            <x14:dxf>
              <font>
                <color auto="1"/>
              </font>
              <fill>
                <patternFill>
                  <bgColor rgb="FFFFC000"/>
                </patternFill>
              </fill>
            </x14:dxf>
          </x14:cfRule>
          <x14:cfRule type="cellIs" priority="3" operator="equal" id="{98FFF73A-EECC-47CE-AAF2-8C97741A0B49}">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FBD0B2E1-5AC8-4FCE-9E8B-EC8EF6257C33}">
          <x14:formula1>
            <xm:f>Lists!$A$2:$A$4</xm:f>
          </x14:formula1>
          <xm:sqref>B2:B50</xm:sqref>
        </x14:dataValidation>
        <x14:dataValidation type="list" allowBlank="1" showInputMessage="1" showErrorMessage="1" xr:uid="{E80BEFEF-2577-4DA5-BBC0-1744F58552A6}">
          <x14:formula1>
            <xm:f>Lists!$B$2:$B$4</xm:f>
          </x14:formula1>
          <xm:sqref>C2:C50</xm:sqref>
        </x14:dataValidation>
        <x14:dataValidation type="list" allowBlank="1" showInputMessage="1" showErrorMessage="1" xr:uid="{80D8BB53-C2EB-4103-824E-6B4B2575CB02}">
          <x14:formula1>
            <xm:f>Lists!$C$2:$C$4</xm:f>
          </x14:formula1>
          <xm:sqref>D3:D50</xm:sqref>
        </x14:dataValidation>
      </x14:dataValidations>
    </ext>
  </extLst>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BA36A41-07AB-408A-BA90-64A7775DBEB0}">
  <dimension ref="A1:H12"/>
  <sheetViews>
    <sheetView workbookViewId="0">
      <pane ySplit="1" topLeftCell="A2" activePane="bottomLeft" state="frozen"/>
      <selection pane="bottomLeft" activeCell="A3" sqref="A3"/>
    </sheetView>
  </sheetViews>
  <sheetFormatPr defaultColWidth="9" defaultRowHeight="39.450000000000003" customHeight="1" x14ac:dyDescent="0.3"/>
  <cols>
    <col min="1" max="1" width="87.88671875" style="2" customWidth="1"/>
    <col min="2" max="3" width="12.109375" style="2" customWidth="1"/>
    <col min="4" max="4" width="12.5546875" style="2" customWidth="1"/>
    <col min="5" max="5" width="19.5546875" style="2" customWidth="1"/>
    <col min="6" max="6" width="27.5546875" style="2" customWidth="1"/>
    <col min="7" max="8" width="50.6640625" style="2" customWidth="1"/>
    <col min="9" max="16384" width="9" style="2"/>
  </cols>
  <sheetData>
    <row r="1" spans="1:8" s="31" customFormat="1" ht="75.75" customHeight="1" x14ac:dyDescent="0.3">
      <c r="A1" s="29" t="s">
        <v>30</v>
      </c>
      <c r="B1" s="30" t="s">
        <v>8</v>
      </c>
      <c r="C1" s="30" t="s">
        <v>9</v>
      </c>
      <c r="D1" s="30" t="s">
        <v>10</v>
      </c>
      <c r="E1" s="30" t="s">
        <v>31</v>
      </c>
      <c r="F1" s="30" t="s">
        <v>32</v>
      </c>
      <c r="G1" s="41" t="s">
        <v>33</v>
      </c>
      <c r="H1" s="70" t="s">
        <v>34</v>
      </c>
    </row>
    <row r="2" spans="1:8" s="31" customFormat="1" ht="48.75" customHeight="1" x14ac:dyDescent="0.3">
      <c r="A2" s="32" t="s">
        <v>125</v>
      </c>
      <c r="B2" s="23"/>
      <c r="C2" s="23"/>
      <c r="D2" s="24" t="str">
        <f>IF(COUNTIF(D3:D50,"Non Compliant")&gt;0,"Non Compliant",IF(COUNTIF(D3:D50,"Partially Compliant")&gt;0,"Partially Compliant","Fully Compliant"))</f>
        <v>Fully Compliant</v>
      </c>
      <c r="E2" s="25"/>
      <c r="F2" s="26"/>
      <c r="G2" s="42"/>
      <c r="H2" s="25"/>
    </row>
    <row r="3" spans="1:8" ht="39.450000000000003" customHeight="1" x14ac:dyDescent="0.3">
      <c r="A3" s="33" t="s">
        <v>224</v>
      </c>
      <c r="B3" s="3"/>
      <c r="C3" s="3"/>
      <c r="D3" s="4"/>
      <c r="E3" s="34"/>
      <c r="F3" s="35"/>
      <c r="G3" s="43"/>
      <c r="H3" s="34"/>
    </row>
    <row r="4" spans="1:8" ht="39.450000000000003" customHeight="1" x14ac:dyDescent="0.3">
      <c r="A4" s="33" t="s">
        <v>225</v>
      </c>
      <c r="B4" s="3"/>
      <c r="C4" s="3"/>
      <c r="D4" s="4"/>
      <c r="E4" s="34"/>
      <c r="F4" s="35"/>
      <c r="G4" s="43"/>
      <c r="H4" s="68"/>
    </row>
    <row r="5" spans="1:8" ht="39.450000000000003" customHeight="1" x14ac:dyDescent="0.3">
      <c r="A5" s="33" t="s">
        <v>226</v>
      </c>
      <c r="B5" s="3"/>
      <c r="C5" s="3"/>
      <c r="D5" s="4"/>
      <c r="E5" s="34"/>
      <c r="F5" s="35"/>
      <c r="G5" s="43"/>
      <c r="H5" s="34"/>
    </row>
    <row r="6" spans="1:8" ht="39.450000000000003" customHeight="1" x14ac:dyDescent="0.3">
      <c r="A6" s="33" t="s">
        <v>227</v>
      </c>
      <c r="B6" s="3"/>
      <c r="C6" s="3"/>
      <c r="D6" s="4"/>
      <c r="E6" s="34"/>
      <c r="F6" s="35"/>
      <c r="G6" s="43"/>
      <c r="H6" s="68"/>
    </row>
    <row r="7" spans="1:8" ht="39.450000000000003" customHeight="1" x14ac:dyDescent="0.3">
      <c r="A7" s="33" t="s">
        <v>228</v>
      </c>
      <c r="B7" s="3"/>
      <c r="C7" s="3"/>
      <c r="D7" s="4"/>
      <c r="E7" s="34"/>
      <c r="F7" s="35"/>
      <c r="G7" s="43"/>
      <c r="H7" s="34"/>
    </row>
    <row r="8" spans="1:8" ht="39.450000000000003" customHeight="1" x14ac:dyDescent="0.3">
      <c r="A8" s="33" t="s">
        <v>229</v>
      </c>
      <c r="B8" s="3"/>
      <c r="C8" s="3"/>
      <c r="D8" s="4"/>
      <c r="E8" s="34"/>
      <c r="F8" s="35"/>
      <c r="G8" s="43"/>
      <c r="H8" s="68"/>
    </row>
    <row r="9" spans="1:8" ht="39.450000000000003" customHeight="1" x14ac:dyDescent="0.3">
      <c r="A9" s="33" t="s">
        <v>230</v>
      </c>
      <c r="B9" s="3"/>
      <c r="C9" s="3"/>
      <c r="D9" s="4"/>
      <c r="E9" s="34"/>
      <c r="F9" s="35"/>
      <c r="G9" s="43"/>
      <c r="H9" s="34"/>
    </row>
    <row r="10" spans="1:8" ht="39.450000000000003" customHeight="1" x14ac:dyDescent="0.3">
      <c r="A10" s="33" t="s">
        <v>231</v>
      </c>
      <c r="B10" s="3"/>
      <c r="C10" s="3"/>
      <c r="D10" s="4"/>
      <c r="E10" s="34"/>
      <c r="F10" s="35"/>
      <c r="G10" s="43"/>
      <c r="H10" s="68"/>
    </row>
    <row r="11" spans="1:8" ht="39.450000000000003" customHeight="1" x14ac:dyDescent="0.3">
      <c r="A11" s="33" t="s">
        <v>232</v>
      </c>
      <c r="B11" s="3"/>
      <c r="C11" s="3"/>
      <c r="D11" s="4"/>
      <c r="E11" s="34"/>
      <c r="F11" s="35"/>
      <c r="G11" s="43"/>
      <c r="H11" s="39"/>
    </row>
    <row r="12" spans="1:8" ht="39.450000000000003" customHeight="1" x14ac:dyDescent="0.3">
      <c r="A12" s="33" t="s">
        <v>233</v>
      </c>
      <c r="B12" s="37"/>
      <c r="C12" s="37"/>
      <c r="D12" s="38"/>
      <c r="E12" s="39"/>
      <c r="F12" s="40"/>
      <c r="G12" s="44"/>
      <c r="H12" s="68"/>
    </row>
  </sheetData>
  <phoneticPr fontId="2" type="noConversion"/>
  <conditionalFormatting sqref="B2:B12">
    <cfRule type="cellIs" dxfId="143" priority="7" operator="equal">
      <formula>"Low"</formula>
    </cfRule>
    <cfRule type="cellIs" dxfId="142" priority="8" operator="equal">
      <formula>"Medium"</formula>
    </cfRule>
    <cfRule type="cellIs" dxfId="141" priority="9" operator="equal">
      <formula>"High"</formula>
    </cfRule>
  </conditionalFormatting>
  <conditionalFormatting sqref="C2:C12">
    <cfRule type="cellIs" dxfId="140" priority="4" operator="equal">
      <formula>"Low"</formula>
    </cfRule>
    <cfRule type="cellIs" dxfId="139" priority="5" operator="equal">
      <formula>"Medium"</formula>
    </cfRule>
    <cfRule type="cellIs" dxfId="138" priority="6" operator="equal">
      <formula>"High"</formula>
    </cfRule>
  </conditionalFormatting>
  <pageMargins left="0.7" right="0.7" top="0.75" bottom="0.75" header="0.3" footer="0.3"/>
  <pageSetup paperSize="9" orientation="portrait" verticalDpi="0" r:id="rId1"/>
  <drawing r:id="rId2"/>
  <tableParts count="1">
    <tablePart r:id="rId3"/>
  </tableParts>
  <extLst>
    <ext xmlns:x14="http://schemas.microsoft.com/office/spreadsheetml/2009/9/main" uri="{78C0D931-6437-407d-A8EE-F0AAD7539E65}">
      <x14:conditionalFormattings>
        <x14:conditionalFormatting xmlns:xm="http://schemas.microsoft.com/office/excel/2006/main">
          <x14:cfRule type="cellIs" priority="1" operator="equal" id="{970C16A0-1712-42E9-9A15-A791CE20D033}">
            <xm:f>Lists!$C$4</xm:f>
            <x14:dxf>
              <font>
                <color auto="1"/>
              </font>
              <fill>
                <patternFill>
                  <bgColor rgb="FFFF3300"/>
                </patternFill>
              </fill>
            </x14:dxf>
          </x14:cfRule>
          <x14:cfRule type="cellIs" priority="2" operator="equal" id="{4D805137-A5C2-4C1B-B014-1EFAA7BC00F9}">
            <xm:f>Lists!$C$3</xm:f>
            <x14:dxf>
              <font>
                <color auto="1"/>
              </font>
              <fill>
                <patternFill>
                  <bgColor rgb="FFFFC000"/>
                </patternFill>
              </fill>
            </x14:dxf>
          </x14:cfRule>
          <x14:cfRule type="cellIs" priority="3" operator="equal" id="{5EDFBC00-BF33-4B84-A6E7-8A7377A90F1A}">
            <xm:f>Lists!$C$2</xm:f>
            <x14:dxf>
              <font>
                <color auto="1"/>
              </font>
              <fill>
                <patternFill>
                  <bgColor rgb="FF92D050"/>
                </patternFill>
              </fill>
            </x14:dxf>
          </x14:cfRule>
          <xm:sqref>D2:D12</xm:sqref>
        </x14:conditionalFormatting>
      </x14:conditionalFormattings>
    </ext>
    <ext xmlns:x14="http://schemas.microsoft.com/office/spreadsheetml/2009/9/main" uri="{CCE6A557-97BC-4b89-ADB6-D9C93CAAB3DF}">
      <x14:dataValidations xmlns:xm="http://schemas.microsoft.com/office/excel/2006/main" count="3">
        <x14:dataValidation type="list" allowBlank="1" showInputMessage="1" showErrorMessage="1" xr:uid="{124A397E-7809-431D-9292-A0536DC05B39}">
          <x14:formula1>
            <xm:f>Lists!$C$2:$C$4</xm:f>
          </x14:formula1>
          <xm:sqref>D3:D50</xm:sqref>
        </x14:dataValidation>
        <x14:dataValidation type="list" allowBlank="1" showInputMessage="1" showErrorMessage="1" xr:uid="{883D40E9-7F8D-4FA7-8B32-4D78890B3820}">
          <x14:formula1>
            <xm:f>Lists!$B$2:$B$4</xm:f>
          </x14:formula1>
          <xm:sqref>C2:C50</xm:sqref>
        </x14:dataValidation>
        <x14:dataValidation type="list" allowBlank="1" showInputMessage="1" showErrorMessage="1" xr:uid="{CDB8D60C-8FA4-494F-AEA8-4B442B1AE894}">
          <x14:formula1>
            <xm:f>Lists!$A$2:$A$4</xm:f>
          </x14:formula1>
          <xm:sqref>B2:B50</xm:sqref>
        </x14:dataValidation>
      </x14:dataValidations>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p:properties xmlns:p="http://schemas.microsoft.com/office/2006/metadata/properties" xmlns:xsi="http://www.w3.org/2001/XMLSchema-instance" xmlns:pc="http://schemas.microsoft.com/office/infopath/2007/PartnerControls">
  <documentManagement>
    <TaxCatchAll xmlns="8f30a74c-8e7c-491d-b15a-3c2ecabf532b" xsi:nil="true"/>
    <lcf76f155ced4ddcb4097134ff3c332f xmlns="9f63860b-ec5a-4177-80bc-0dae68c6673f">
      <Terms xmlns="http://schemas.microsoft.com/office/infopath/2007/PartnerControls"/>
    </lcf76f155ced4ddcb4097134ff3c332f>
  </documentManagement>
</p:properties>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ct:contentTypeSchema xmlns:ct="http://schemas.microsoft.com/office/2006/metadata/contentType" xmlns:ma="http://schemas.microsoft.com/office/2006/metadata/properties/metaAttributes" ct:_="" ma:_="" ma:contentTypeName="Document" ma:contentTypeID="0x010100D00EA72F8A92694A8E9080ACC2D10C53" ma:contentTypeVersion="17" ma:contentTypeDescription="Create a new document." ma:contentTypeScope="" ma:versionID="57c08033cbb421905e128a3083615bad">
  <xsd:schema xmlns:xsd="http://www.w3.org/2001/XMLSchema" xmlns:xs="http://www.w3.org/2001/XMLSchema" xmlns:p="http://schemas.microsoft.com/office/2006/metadata/properties" xmlns:ns2="9f63860b-ec5a-4177-80bc-0dae68c6673f" xmlns:ns3="8f30a74c-8e7c-491d-b15a-3c2ecabf532b" targetNamespace="http://schemas.microsoft.com/office/2006/metadata/properties" ma:root="true" ma:fieldsID="2e42cfd8548e408a5bd5af5ce73e9289" ns2:_="" ns3:_="">
    <xsd:import namespace="9f63860b-ec5a-4177-80bc-0dae68c6673f"/>
    <xsd:import namespace="8f30a74c-8e7c-491d-b15a-3c2ecabf532b"/>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element ref="ns2:MediaLengthInSeconds" minOccurs="0"/>
                <xsd:element ref="ns2:MediaServiceDateTaken" minOccurs="0"/>
                <xsd:element ref="ns2:MediaServiceOCR" minOccurs="0"/>
                <xsd:element ref="ns2:MediaServiceGenerationTime" minOccurs="0"/>
                <xsd:element ref="ns2:MediaServiceEventHashCode" minOccurs="0"/>
                <xsd:element ref="ns2:lcf76f155ced4ddcb4097134ff3c332f" minOccurs="0"/>
                <xsd:element ref="ns3:TaxCatchAll" minOccurs="0"/>
                <xsd:element ref="ns2:MediaServiceLocation" minOccurs="0"/>
                <xsd:element ref="ns2:MediaServiceSearchPropertie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9f63860b-ec5a-4177-80bc-0dae68c6673f"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element name="MediaLengthInSeconds" ma:index="14" nillable="true" ma:displayName="MediaLengthInSeconds" ma:hidden="true" ma:internalName="MediaLengthInSeconds" ma:readOnly="true">
      <xsd:simpleType>
        <xsd:restriction base="dms:Unknown"/>
      </xsd:simpleType>
    </xsd:element>
    <xsd:element name="MediaServiceDateTaken" ma:index="15" nillable="true" ma:displayName="MediaServiceDateTaken" ma:hidden="true" ma:internalName="MediaServiceDateTaken" ma:readOnly="true">
      <xsd:simpleType>
        <xsd:restriction base="dms:Text"/>
      </xsd:simpleType>
    </xsd:element>
    <xsd:element name="MediaServiceOCR" ma:index="16" nillable="true" ma:displayName="Extracted Text" ma:internalName="MediaServiceOCR" ma:readOnly="true">
      <xsd:simpleType>
        <xsd:restriction base="dms:Note">
          <xsd:maxLength value="255"/>
        </xsd:restriction>
      </xsd:simpleType>
    </xsd:element>
    <xsd:element name="MediaServiceGenerationTime" ma:index="17" nillable="true" ma:displayName="MediaServiceGenerationTime" ma:hidden="true" ma:internalName="MediaServiceGenerationTime" ma:readOnly="true">
      <xsd:simpleType>
        <xsd:restriction base="dms:Text"/>
      </xsd:simpleType>
    </xsd:element>
    <xsd:element name="MediaServiceEventHashCode" ma:index="18" nillable="true" ma:displayName="MediaServiceEventHashCode" ma:hidden="true" ma:internalName="MediaServiceEventHashCode" ma:readOnly="true">
      <xsd:simpleType>
        <xsd:restriction base="dms:Text"/>
      </xsd:simpleType>
    </xsd:element>
    <xsd:element name="lcf76f155ced4ddcb4097134ff3c332f" ma:index="20" nillable="true" ma:taxonomy="true" ma:internalName="lcf76f155ced4ddcb4097134ff3c332f" ma:taxonomyFieldName="MediaServiceImageTags" ma:displayName="Image Tags" ma:readOnly="false" ma:fieldId="{5cf76f15-5ced-4ddc-b409-7134ff3c332f}" ma:taxonomyMulti="true" ma:sspId="fe50ef28-99b3-468c-877a-52e04a70a631" ma:termSetId="09814cd3-568e-fe90-9814-8d621ff8fb84" ma:anchorId="fba54fb3-c3e1-fe81-a776-ca4b69148c4d" ma:open="true" ma:isKeyword="false">
      <xsd:complexType>
        <xsd:sequence>
          <xsd:element ref="pc:Terms" minOccurs="0" maxOccurs="1"/>
        </xsd:sequence>
      </xsd:complexType>
    </xsd:element>
    <xsd:element name="MediaServiceLocation" ma:index="22" nillable="true" ma:displayName="Location" ma:internalName="MediaServiceLocation" ma:readOnly="true">
      <xsd:simpleType>
        <xsd:restriction base="dms:Text"/>
      </xsd:simpleType>
    </xsd:element>
    <xsd:element name="MediaServiceSearchProperties" ma:index="23" nillable="true" ma:displayName="MediaServiceSearchProperties" ma:hidden="true" ma:internalName="MediaServiceSearchProperties" ma:readOnly="true">
      <xsd:simpleType>
        <xsd:restriction base="dms:Note"/>
      </xsd:simpleType>
    </xsd:element>
  </xsd:schema>
  <xsd:schema xmlns:xsd="http://www.w3.org/2001/XMLSchema" xmlns:xs="http://www.w3.org/2001/XMLSchema" xmlns:dms="http://schemas.microsoft.com/office/2006/documentManagement/types" xmlns:pc="http://schemas.microsoft.com/office/infopath/2007/PartnerControls" targetNamespace="8f30a74c-8e7c-491d-b15a-3c2ecabf532b"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element name="TaxCatchAll" ma:index="21" nillable="true" ma:displayName="Taxonomy Catch All Column" ma:hidden="true" ma:list="{9459314f-d4c5-4806-b220-dbca877e7fb7}" ma:internalName="TaxCatchAll" ma:showField="CatchAllData" ma:web="8f30a74c-8e7c-491d-b15a-3c2ecabf532b">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526B9DDC-C32C-4EE9-BDDC-98F6C24FDE1C}">
  <ds:schemaRefs>
    <ds:schemaRef ds:uri="http://www.w3.org/XML/1998/namespace"/>
    <ds:schemaRef ds:uri="http://purl.org/dc/terms/"/>
    <ds:schemaRef ds:uri="http://purl.org/dc/dcmitype/"/>
    <ds:schemaRef ds:uri="http://purl.org/dc/elements/1.1/"/>
    <ds:schemaRef ds:uri="http://schemas.microsoft.com/office/infopath/2007/PartnerControls"/>
    <ds:schemaRef ds:uri="http://schemas.microsoft.com/office/2006/documentManagement/types"/>
    <ds:schemaRef ds:uri="http://schemas.microsoft.com/office/2006/metadata/properties"/>
    <ds:schemaRef ds:uri="http://schemas.openxmlformats.org/package/2006/metadata/core-properties"/>
    <ds:schemaRef ds:uri="8f30a74c-8e7c-491d-b15a-3c2ecabf532b"/>
    <ds:schemaRef ds:uri="9f63860b-ec5a-4177-80bc-0dae68c6673f"/>
  </ds:schemaRefs>
</ds:datastoreItem>
</file>

<file path=customXml/itemProps2.xml><?xml version="1.0" encoding="utf-8"?>
<ds:datastoreItem xmlns:ds="http://schemas.openxmlformats.org/officeDocument/2006/customXml" ds:itemID="{A809C6C1-925D-4CF2-9A41-5B4BFCEBB125}">
  <ds:schemaRefs>
    <ds:schemaRef ds:uri="http://schemas.microsoft.com/sharepoint/v3/contenttype/forms"/>
  </ds:schemaRefs>
</ds:datastoreItem>
</file>

<file path=customXml/itemProps3.xml><?xml version="1.0" encoding="utf-8"?>
<ds:datastoreItem xmlns:ds="http://schemas.openxmlformats.org/officeDocument/2006/customXml" ds:itemID="{35A80E20-24E8-4F0F-89D1-3AC69BB613D4}">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9f63860b-ec5a-4177-80bc-0dae68c6673f"/>
    <ds:schemaRef ds:uri="8f30a74c-8e7c-491d-b15a-3c2ecabf532b"/>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24</vt:i4>
      </vt:variant>
    </vt:vector>
  </HeadingPairs>
  <TitlesOfParts>
    <vt:vector size="24" baseType="lpstr">
      <vt:lpstr>Instructions</vt:lpstr>
      <vt:lpstr>Dashboard</vt:lpstr>
      <vt:lpstr>Lists</vt:lpstr>
      <vt:lpstr>Criteria 1</vt:lpstr>
      <vt:lpstr>Criteria 2</vt:lpstr>
      <vt:lpstr>Criteria 3</vt:lpstr>
      <vt:lpstr>Criteria 4a</vt:lpstr>
      <vt:lpstr>Criteria 4b</vt:lpstr>
      <vt:lpstr>Criteria 4c </vt:lpstr>
      <vt:lpstr>Criteria 5</vt:lpstr>
      <vt:lpstr>Criteria 6</vt:lpstr>
      <vt:lpstr>Criteria 7</vt:lpstr>
      <vt:lpstr>Criteria 8</vt:lpstr>
      <vt:lpstr>Criteria 9</vt:lpstr>
      <vt:lpstr>Criteria 10</vt:lpstr>
      <vt:lpstr>Criteria 11</vt:lpstr>
      <vt:lpstr>Criteria 12</vt:lpstr>
      <vt:lpstr>Criteria 13</vt:lpstr>
      <vt:lpstr>Criteria 14</vt:lpstr>
      <vt:lpstr>Criteria 15</vt:lpstr>
      <vt:lpstr>Criteria 16</vt:lpstr>
      <vt:lpstr>Criteria 17</vt:lpstr>
      <vt:lpstr>Criteria 18</vt:lpstr>
      <vt:lpstr>Criteria 19</vt:lpstr>
    </vt:vector>
  </TitlesOfParts>
  <Manager/>
  <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Richard Fowler</dc:creator>
  <cp:keywords/>
  <dc:description/>
  <cp:lastModifiedBy>Thomas Whittaker</cp:lastModifiedBy>
  <cp:revision/>
  <dcterms:created xsi:type="dcterms:W3CDTF">2021-03-11T12:11:45Z</dcterms:created>
  <dcterms:modified xsi:type="dcterms:W3CDTF">2023-03-31T09:29:31Z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0x010100D00EA72F8A92694A8E9080ACC2D10C53</vt:lpwstr>
  </property>
  <property fmtid="{D5CDD505-2E9C-101B-9397-08002B2CF9AE}" pid="3" name="_ExtendedDescription">
    <vt:lpwstr/>
  </property>
  <property fmtid="{D5CDD505-2E9C-101B-9397-08002B2CF9AE}" pid="4" name="MediaServiceImageTags">
    <vt:lpwstr/>
  </property>
</Properties>
</file>